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21510" windowHeight="9585"/>
  </bookViews>
  <sheets>
    <sheet name="Gas Profile" sheetId="2" r:id="rId1"/>
    <sheet name="Reference" sheetId="3" r:id="rId2"/>
    <sheet name="Gas Species" sheetId="4" r:id="rId3"/>
    <sheet name="Keyword" sheetId="5" r:id="rId4"/>
    <sheet name="Sheet1" sheetId="6" r:id="rId5"/>
    <sheet name="Updates" sheetId="7" r:id="rId6"/>
  </sheets>
  <calcPr calcId="145621"/>
</workbook>
</file>

<file path=xl/calcChain.xml><?xml version="1.0" encoding="utf-8"?>
<calcChain xmlns="http://schemas.openxmlformats.org/spreadsheetml/2006/main">
  <c r="HQ70" i="6" l="1"/>
  <c r="HR70" i="6"/>
  <c r="HS70" i="6"/>
  <c r="HT70" i="6"/>
  <c r="HU70" i="6"/>
  <c r="HV70" i="6"/>
  <c r="HW70" i="6"/>
  <c r="HX70" i="6"/>
  <c r="HY70" i="6"/>
  <c r="HZ70" i="6"/>
  <c r="IA70" i="6"/>
  <c r="IB70" i="6"/>
  <c r="IC70" i="6"/>
  <c r="ID70" i="6"/>
  <c r="IE70" i="6"/>
  <c r="IF70" i="6"/>
  <c r="IG70" i="6"/>
  <c r="IH70" i="6"/>
  <c r="II70" i="6"/>
  <c r="IJ70" i="6"/>
  <c r="IK70" i="6"/>
  <c r="IL70" i="6"/>
  <c r="IM70" i="6"/>
  <c r="IN70" i="6"/>
  <c r="IO70" i="6"/>
  <c r="IP70" i="6"/>
  <c r="IQ70" i="6"/>
  <c r="IR70" i="6"/>
  <c r="IS70" i="6"/>
  <c r="IT70" i="6"/>
  <c r="IU70" i="6"/>
  <c r="IV70" i="6"/>
  <c r="IW70" i="6"/>
  <c r="IX70" i="6"/>
  <c r="IY70" i="6"/>
  <c r="IZ70" i="6"/>
  <c r="JA70" i="6"/>
  <c r="JB70" i="6"/>
  <c r="JC70" i="6"/>
  <c r="JD70" i="6"/>
  <c r="JE70" i="6"/>
  <c r="JF70" i="6"/>
  <c r="JG70" i="6"/>
  <c r="JH70" i="6"/>
  <c r="JI70" i="6"/>
  <c r="JJ70" i="6"/>
  <c r="JK70" i="6"/>
  <c r="JL70" i="6"/>
  <c r="JM70" i="6"/>
  <c r="JN70" i="6"/>
  <c r="JO70" i="6"/>
  <c r="JP70" i="6"/>
  <c r="JQ70" i="6"/>
  <c r="JR70" i="6"/>
  <c r="JS70" i="6"/>
  <c r="JT70" i="6"/>
  <c r="JU70" i="6"/>
  <c r="HP70" i="6"/>
  <c r="CW72" i="6" l="1"/>
  <c r="CV72" i="6"/>
  <c r="CT72" i="6"/>
  <c r="CS72" i="6"/>
  <c r="CR72" i="6"/>
  <c r="CN72" i="6"/>
  <c r="CM72" i="6"/>
  <c r="CL72" i="6"/>
  <c r="CK72" i="6"/>
  <c r="CJ72" i="6"/>
  <c r="CI72" i="6"/>
  <c r="CH72" i="6"/>
  <c r="CG72" i="6"/>
  <c r="CF72" i="6"/>
  <c r="CE72" i="6"/>
  <c r="CD72" i="6"/>
  <c r="CC72" i="6"/>
  <c r="CB72" i="6"/>
  <c r="CA72" i="6"/>
  <c r="BZ72" i="6"/>
  <c r="BY72" i="6"/>
  <c r="BX72" i="6"/>
  <c r="BW72" i="6"/>
  <c r="BV72" i="6"/>
  <c r="BU72" i="6"/>
  <c r="BT72" i="6"/>
  <c r="BS72" i="6"/>
  <c r="BR72" i="6"/>
  <c r="BQ72" i="6"/>
  <c r="BP72" i="6"/>
  <c r="BO72" i="6"/>
  <c r="BN72" i="6"/>
  <c r="BM72" i="6"/>
  <c r="BL72" i="6"/>
  <c r="BK72" i="6"/>
  <c r="BJ72" i="6"/>
  <c r="BI72" i="6"/>
  <c r="BH72" i="6"/>
  <c r="BG72" i="6"/>
  <c r="BF72" i="6"/>
  <c r="BE72" i="6"/>
  <c r="BD72" i="6"/>
  <c r="BC72" i="6"/>
  <c r="BB72" i="6"/>
  <c r="BA72" i="6"/>
  <c r="AZ72" i="6"/>
  <c r="AY72" i="6"/>
  <c r="AX72" i="6"/>
  <c r="AW72" i="6"/>
  <c r="AV72" i="6"/>
  <c r="AU72" i="6"/>
  <c r="AT72" i="6"/>
  <c r="AS72" i="6"/>
  <c r="AR72" i="6"/>
  <c r="AQ72" i="6"/>
  <c r="AP72" i="6"/>
  <c r="AO72" i="6"/>
  <c r="AN72" i="6"/>
  <c r="AM72" i="6"/>
  <c r="AL72" i="6"/>
  <c r="AK72" i="6"/>
  <c r="AJ72" i="6"/>
  <c r="AI72" i="6"/>
  <c r="AH72" i="6"/>
  <c r="AG72" i="6"/>
  <c r="AE72" i="6"/>
  <c r="AD72" i="6"/>
  <c r="AC72" i="6"/>
  <c r="AB72" i="6"/>
  <c r="AA72" i="6"/>
  <c r="Z72" i="6"/>
  <c r="Y72" i="6"/>
  <c r="X72" i="6"/>
  <c r="W72" i="6"/>
  <c r="V72" i="6"/>
  <c r="U72" i="6"/>
  <c r="T72" i="6"/>
  <c r="S72" i="6"/>
  <c r="R72" i="6"/>
  <c r="Q72" i="6"/>
  <c r="P72" i="6"/>
  <c r="O72" i="6"/>
  <c r="M72" i="6"/>
  <c r="L72" i="6"/>
  <c r="K72" i="6"/>
  <c r="J72" i="6"/>
  <c r="I72" i="6"/>
  <c r="GJ71" i="6"/>
  <c r="CW71" i="6"/>
  <c r="CV71" i="6"/>
  <c r="CT71" i="6"/>
  <c r="CS71" i="6"/>
  <c r="CR71" i="6"/>
  <c r="CN71" i="6"/>
  <c r="CM71" i="6"/>
  <c r="CL71" i="6"/>
  <c r="CK71" i="6"/>
  <c r="CJ71" i="6"/>
  <c r="CI71" i="6"/>
  <c r="CH71" i="6"/>
  <c r="CG71" i="6"/>
  <c r="CF71" i="6"/>
  <c r="CE71" i="6"/>
  <c r="CD71" i="6"/>
  <c r="CC71" i="6"/>
  <c r="CB71" i="6"/>
  <c r="CA71" i="6"/>
  <c r="BZ71" i="6"/>
  <c r="BY71" i="6"/>
  <c r="BX71" i="6"/>
  <c r="BW71" i="6"/>
  <c r="BV71" i="6"/>
  <c r="BU71" i="6"/>
  <c r="BT71" i="6"/>
  <c r="BS71" i="6"/>
  <c r="BR71" i="6"/>
  <c r="BQ71" i="6"/>
  <c r="BP71" i="6"/>
  <c r="BO71" i="6"/>
  <c r="BN71" i="6"/>
  <c r="BM71" i="6"/>
  <c r="BL71" i="6"/>
  <c r="BK71" i="6"/>
  <c r="BJ71" i="6"/>
  <c r="BI71" i="6"/>
  <c r="BH71" i="6"/>
  <c r="BG71" i="6"/>
  <c r="BF71" i="6"/>
  <c r="BE71" i="6"/>
  <c r="BD71" i="6"/>
  <c r="BC71" i="6"/>
  <c r="BB71" i="6"/>
  <c r="BA71" i="6"/>
  <c r="AZ71" i="6"/>
  <c r="AY71" i="6"/>
  <c r="AX71" i="6"/>
  <c r="AW71" i="6"/>
  <c r="AV71" i="6"/>
  <c r="AU71" i="6"/>
  <c r="AT71" i="6"/>
  <c r="AS71" i="6"/>
  <c r="AR71" i="6"/>
  <c r="AQ71" i="6"/>
  <c r="AP71" i="6"/>
  <c r="AO71" i="6"/>
  <c r="AN71" i="6"/>
  <c r="AM71" i="6"/>
  <c r="AL71" i="6"/>
  <c r="AK71" i="6"/>
  <c r="AJ71" i="6"/>
  <c r="AI71" i="6"/>
  <c r="AH71" i="6"/>
  <c r="AG71" i="6"/>
  <c r="AE71" i="6"/>
  <c r="AD71" i="6"/>
  <c r="AC71" i="6"/>
  <c r="AB71" i="6"/>
  <c r="AA71" i="6"/>
  <c r="Z71" i="6"/>
  <c r="Y71" i="6"/>
  <c r="X71" i="6"/>
  <c r="W71" i="6"/>
  <c r="V71" i="6"/>
  <c r="U71" i="6"/>
  <c r="T71" i="6"/>
  <c r="S71" i="6"/>
  <c r="R71" i="6"/>
  <c r="Q71" i="6"/>
  <c r="P71" i="6"/>
  <c r="O71" i="6"/>
  <c r="M71" i="6"/>
  <c r="L71" i="6"/>
  <c r="K71" i="6"/>
  <c r="J71" i="6"/>
  <c r="I71" i="6"/>
  <c r="B71" i="6"/>
  <c r="HL69" i="6"/>
  <c r="HK69" i="6"/>
  <c r="HJ69" i="6"/>
  <c r="HI69" i="6"/>
  <c r="HH69" i="6"/>
  <c r="HG69" i="6"/>
  <c r="HF69" i="6"/>
  <c r="HE69" i="6"/>
  <c r="HD69" i="6"/>
  <c r="HC69" i="6"/>
  <c r="HB69" i="6"/>
  <c r="HA69" i="6"/>
  <c r="GZ69" i="6"/>
  <c r="GY69" i="6"/>
  <c r="GX69" i="6"/>
  <c r="GW69" i="6"/>
  <c r="GV69" i="6"/>
  <c r="GU69" i="6"/>
  <c r="GT69" i="6"/>
  <c r="GS69" i="6"/>
  <c r="GR69" i="6"/>
  <c r="GQ69" i="6"/>
  <c r="GP69" i="6"/>
  <c r="GO69" i="6"/>
  <c r="GN69" i="6"/>
  <c r="GM69" i="6"/>
  <c r="GL69" i="6"/>
  <c r="GK69" i="6"/>
  <c r="GJ69" i="6"/>
  <c r="GI69" i="6"/>
  <c r="GH69" i="6"/>
  <c r="GG69" i="6"/>
  <c r="GF69" i="6"/>
  <c r="GE69" i="6"/>
  <c r="GD69" i="6"/>
  <c r="GC69" i="6"/>
  <c r="GB69" i="6"/>
  <c r="GA69" i="6"/>
  <c r="FZ69" i="6"/>
  <c r="FY69" i="6"/>
  <c r="FX69" i="6"/>
  <c r="FW69" i="6"/>
  <c r="FV69" i="6"/>
  <c r="FU69" i="6"/>
  <c r="FT69" i="6"/>
  <c r="FS69" i="6"/>
  <c r="FR69" i="6"/>
  <c r="FQ69" i="6"/>
  <c r="FP69" i="6"/>
  <c r="FO69" i="6"/>
  <c r="FN69" i="6"/>
  <c r="FM69" i="6"/>
  <c r="FL69" i="6"/>
  <c r="FK69" i="6"/>
  <c r="FJ69" i="6"/>
  <c r="FI69" i="6"/>
  <c r="FH69" i="6"/>
  <c r="FG69" i="6"/>
  <c r="FD69" i="6"/>
  <c r="FC69" i="6"/>
  <c r="FB69" i="6"/>
  <c r="FA69" i="6"/>
  <c r="EZ69" i="6"/>
  <c r="EY69" i="6"/>
  <c r="EX69" i="6"/>
  <c r="EW69" i="6"/>
  <c r="EV69" i="6"/>
  <c r="EU69" i="6"/>
  <c r="ET69" i="6"/>
  <c r="ES69" i="6"/>
  <c r="ER69" i="6"/>
  <c r="EQ69" i="6"/>
  <c r="EP69" i="6"/>
  <c r="EO69" i="6"/>
  <c r="EN69" i="6"/>
  <c r="EM69" i="6"/>
  <c r="EL69" i="6"/>
  <c r="EK69" i="6"/>
  <c r="EJ69" i="6"/>
  <c r="EI69" i="6"/>
  <c r="EH69" i="6"/>
  <c r="EG69" i="6"/>
  <c r="EF69" i="6"/>
  <c r="EE69" i="6"/>
  <c r="ED69" i="6"/>
  <c r="EC69" i="6"/>
  <c r="EB69" i="6"/>
  <c r="EA69" i="6"/>
  <c r="DZ69" i="6"/>
  <c r="DY69" i="6"/>
  <c r="DX69" i="6"/>
  <c r="DW69" i="6"/>
  <c r="DV69" i="6"/>
  <c r="DU69" i="6"/>
  <c r="DT69" i="6"/>
  <c r="DS69" i="6"/>
  <c r="DR69" i="6"/>
  <c r="DQ69" i="6"/>
  <c r="DP69" i="6"/>
  <c r="DO69" i="6"/>
  <c r="DN69" i="6"/>
  <c r="DM69" i="6"/>
  <c r="DL69" i="6"/>
  <c r="DK69" i="6"/>
  <c r="DJ69" i="6"/>
  <c r="DI69" i="6"/>
  <c r="DH69" i="6"/>
  <c r="DG69" i="6"/>
  <c r="DF69" i="6"/>
  <c r="DE69" i="6"/>
  <c r="DD69" i="6"/>
  <c r="DC69" i="6"/>
  <c r="DB69" i="6"/>
  <c r="DA69" i="6"/>
  <c r="CZ69" i="6"/>
  <c r="CQ69" i="6"/>
  <c r="CP69" i="6"/>
  <c r="CO69" i="6"/>
  <c r="HL68" i="6"/>
  <c r="HK68" i="6"/>
  <c r="HJ68" i="6"/>
  <c r="HI68" i="6"/>
  <c r="HH68" i="6"/>
  <c r="HG68" i="6"/>
  <c r="HF68" i="6"/>
  <c r="HE68" i="6"/>
  <c r="HD68" i="6"/>
  <c r="HC68" i="6"/>
  <c r="HB68" i="6"/>
  <c r="HA68" i="6"/>
  <c r="GZ68" i="6"/>
  <c r="GY68" i="6"/>
  <c r="GX68" i="6"/>
  <c r="GW68" i="6"/>
  <c r="GV68" i="6"/>
  <c r="GU68" i="6"/>
  <c r="GT68" i="6"/>
  <c r="GS68" i="6"/>
  <c r="GR68" i="6"/>
  <c r="GQ68" i="6"/>
  <c r="GP68" i="6"/>
  <c r="GO68" i="6"/>
  <c r="GN68" i="6"/>
  <c r="GM68" i="6"/>
  <c r="GL68" i="6"/>
  <c r="GK68" i="6"/>
  <c r="GJ68" i="6"/>
  <c r="GI68" i="6"/>
  <c r="GH68" i="6"/>
  <c r="GG68" i="6"/>
  <c r="GF68" i="6"/>
  <c r="GE68" i="6"/>
  <c r="GD68" i="6"/>
  <c r="GC68" i="6"/>
  <c r="GB68" i="6"/>
  <c r="GA68" i="6"/>
  <c r="FZ68" i="6"/>
  <c r="FY68" i="6"/>
  <c r="FX68" i="6"/>
  <c r="FW68" i="6"/>
  <c r="FV68" i="6"/>
  <c r="FU68" i="6"/>
  <c r="FT68" i="6"/>
  <c r="FS68" i="6"/>
  <c r="FR68" i="6"/>
  <c r="FQ68" i="6"/>
  <c r="FP68" i="6"/>
  <c r="FO68" i="6"/>
  <c r="FN68" i="6"/>
  <c r="FM68" i="6"/>
  <c r="FL68" i="6"/>
  <c r="FK68" i="6"/>
  <c r="FJ68" i="6"/>
  <c r="FI68" i="6"/>
  <c r="FH68" i="6"/>
  <c r="FG68" i="6"/>
  <c r="FD68" i="6"/>
  <c r="FC68" i="6"/>
  <c r="FB68" i="6"/>
  <c r="FA68" i="6"/>
  <c r="EZ68" i="6"/>
  <c r="EY68" i="6"/>
  <c r="EX68" i="6"/>
  <c r="EW68" i="6"/>
  <c r="EV68" i="6"/>
  <c r="EU68" i="6"/>
  <c r="ET68" i="6"/>
  <c r="ES68" i="6"/>
  <c r="ER68" i="6"/>
  <c r="EQ68" i="6"/>
  <c r="EP68" i="6"/>
  <c r="EO68" i="6"/>
  <c r="EN68" i="6"/>
  <c r="EM68" i="6"/>
  <c r="EL68" i="6"/>
  <c r="EK68" i="6"/>
  <c r="EJ68" i="6"/>
  <c r="EI68" i="6"/>
  <c r="EH68" i="6"/>
  <c r="EG68" i="6"/>
  <c r="EF68" i="6"/>
  <c r="EE68" i="6"/>
  <c r="ED68" i="6"/>
  <c r="EC68" i="6"/>
  <c r="EB68" i="6"/>
  <c r="EA68" i="6"/>
  <c r="DZ68" i="6"/>
  <c r="DY68" i="6"/>
  <c r="DX68" i="6"/>
  <c r="DW68" i="6"/>
  <c r="DV68" i="6"/>
  <c r="DU68" i="6"/>
  <c r="DT68" i="6"/>
  <c r="DS68" i="6"/>
  <c r="DR68" i="6"/>
  <c r="DQ68" i="6"/>
  <c r="DP68" i="6"/>
  <c r="DO68" i="6"/>
  <c r="DN68" i="6"/>
  <c r="DM68" i="6"/>
  <c r="DL68" i="6"/>
  <c r="DK68" i="6"/>
  <c r="DJ68" i="6"/>
  <c r="DI68" i="6"/>
  <c r="DH68" i="6"/>
  <c r="DG68" i="6"/>
  <c r="DF68" i="6"/>
  <c r="DE68" i="6"/>
  <c r="DD68" i="6"/>
  <c r="DC68" i="6"/>
  <c r="DB68" i="6"/>
  <c r="DA68" i="6"/>
  <c r="CZ68" i="6"/>
  <c r="CP68" i="6"/>
  <c r="CQ68" i="6" s="1"/>
  <c r="CO68" i="6"/>
  <c r="HL67" i="6"/>
  <c r="HK67" i="6"/>
  <c r="HJ67" i="6"/>
  <c r="HI67" i="6"/>
  <c r="HH67" i="6"/>
  <c r="HG67" i="6"/>
  <c r="HF67" i="6"/>
  <c r="HE67" i="6"/>
  <c r="HD67" i="6"/>
  <c r="HC67" i="6"/>
  <c r="HB67" i="6"/>
  <c r="HA67" i="6"/>
  <c r="GZ67" i="6"/>
  <c r="GY67" i="6"/>
  <c r="GX67" i="6"/>
  <c r="GW67" i="6"/>
  <c r="GV67" i="6"/>
  <c r="GU67" i="6"/>
  <c r="GT67" i="6"/>
  <c r="GS67" i="6"/>
  <c r="GR67" i="6"/>
  <c r="GQ67" i="6"/>
  <c r="GP67" i="6"/>
  <c r="GO67" i="6"/>
  <c r="GN67" i="6"/>
  <c r="GM67" i="6"/>
  <c r="GL67" i="6"/>
  <c r="GK67" i="6"/>
  <c r="GJ67" i="6"/>
  <c r="GI67" i="6"/>
  <c r="GH67" i="6"/>
  <c r="GG67" i="6"/>
  <c r="GF67" i="6"/>
  <c r="GE67" i="6"/>
  <c r="GD67" i="6"/>
  <c r="GC67" i="6"/>
  <c r="GB67" i="6"/>
  <c r="GA67" i="6"/>
  <c r="FZ67" i="6"/>
  <c r="FY67" i="6"/>
  <c r="FX67" i="6"/>
  <c r="FW67" i="6"/>
  <c r="FV67" i="6"/>
  <c r="FU67" i="6"/>
  <c r="FT67" i="6"/>
  <c r="FS67" i="6"/>
  <c r="FR67" i="6"/>
  <c r="FQ67" i="6"/>
  <c r="FP67" i="6"/>
  <c r="FO67" i="6"/>
  <c r="FN67" i="6"/>
  <c r="FM67" i="6"/>
  <c r="FL67" i="6"/>
  <c r="FK67" i="6"/>
  <c r="FJ67" i="6"/>
  <c r="FI67" i="6"/>
  <c r="FH67" i="6"/>
  <c r="FG67" i="6"/>
  <c r="FD67" i="6"/>
  <c r="FC67" i="6"/>
  <c r="FB67" i="6"/>
  <c r="FA67" i="6"/>
  <c r="EZ67" i="6"/>
  <c r="EY67" i="6"/>
  <c r="EX67" i="6"/>
  <c r="EW67" i="6"/>
  <c r="EV67" i="6"/>
  <c r="EU67" i="6"/>
  <c r="ET67" i="6"/>
  <c r="ES67" i="6"/>
  <c r="ER67" i="6"/>
  <c r="EQ67" i="6"/>
  <c r="EP67" i="6"/>
  <c r="EO67" i="6"/>
  <c r="EN67" i="6"/>
  <c r="EM67" i="6"/>
  <c r="EL67" i="6"/>
  <c r="EK67" i="6"/>
  <c r="EJ67" i="6"/>
  <c r="EI67" i="6"/>
  <c r="EH67" i="6"/>
  <c r="EG67" i="6"/>
  <c r="EF67" i="6"/>
  <c r="EE67" i="6"/>
  <c r="ED67" i="6"/>
  <c r="EC67" i="6"/>
  <c r="EB67" i="6"/>
  <c r="EA67" i="6"/>
  <c r="DZ67" i="6"/>
  <c r="DY67" i="6"/>
  <c r="DX67" i="6"/>
  <c r="DW67" i="6"/>
  <c r="DV67" i="6"/>
  <c r="DU67" i="6"/>
  <c r="DT67" i="6"/>
  <c r="DS67" i="6"/>
  <c r="DR67" i="6"/>
  <c r="DQ67" i="6"/>
  <c r="DP67" i="6"/>
  <c r="DO67" i="6"/>
  <c r="DN67" i="6"/>
  <c r="DM67" i="6"/>
  <c r="DL67" i="6"/>
  <c r="DK67" i="6"/>
  <c r="DJ67" i="6"/>
  <c r="DI67" i="6"/>
  <c r="DH67" i="6"/>
  <c r="DG67" i="6"/>
  <c r="DF67" i="6"/>
  <c r="DE67" i="6"/>
  <c r="DD67" i="6"/>
  <c r="DC67" i="6"/>
  <c r="DB67" i="6"/>
  <c r="DA67" i="6"/>
  <c r="CZ67" i="6"/>
  <c r="CO67" i="6"/>
  <c r="CP67" i="6" s="1"/>
  <c r="CQ67" i="6" s="1"/>
  <c r="HL66" i="6"/>
  <c r="HK66" i="6"/>
  <c r="HJ66" i="6"/>
  <c r="HI66" i="6"/>
  <c r="HH66" i="6"/>
  <c r="HG66" i="6"/>
  <c r="HF66" i="6"/>
  <c r="HE66" i="6"/>
  <c r="HD66" i="6"/>
  <c r="HC66" i="6"/>
  <c r="HB66" i="6"/>
  <c r="HA66" i="6"/>
  <c r="GZ66" i="6"/>
  <c r="GY66" i="6"/>
  <c r="GX66" i="6"/>
  <c r="GW66" i="6"/>
  <c r="GV66" i="6"/>
  <c r="GU66" i="6"/>
  <c r="GT66" i="6"/>
  <c r="GS66" i="6"/>
  <c r="GR66" i="6"/>
  <c r="GQ66" i="6"/>
  <c r="GP66" i="6"/>
  <c r="GO66" i="6"/>
  <c r="GN66" i="6"/>
  <c r="GM66" i="6"/>
  <c r="GL66" i="6"/>
  <c r="GK66" i="6"/>
  <c r="GJ66" i="6"/>
  <c r="GI66" i="6"/>
  <c r="GH66" i="6"/>
  <c r="GG66" i="6"/>
  <c r="GF66" i="6"/>
  <c r="GE66" i="6"/>
  <c r="GD66" i="6"/>
  <c r="GC66" i="6"/>
  <c r="GB66" i="6"/>
  <c r="GA66" i="6"/>
  <c r="FZ66" i="6"/>
  <c r="FY66" i="6"/>
  <c r="FX66" i="6"/>
  <c r="FW66" i="6"/>
  <c r="FV66" i="6"/>
  <c r="FU66" i="6"/>
  <c r="FT66" i="6"/>
  <c r="FS66" i="6"/>
  <c r="FR66" i="6"/>
  <c r="FQ66" i="6"/>
  <c r="FP66" i="6"/>
  <c r="FO66" i="6"/>
  <c r="FN66" i="6"/>
  <c r="FM66" i="6"/>
  <c r="FL66" i="6"/>
  <c r="FK66" i="6"/>
  <c r="FJ66" i="6"/>
  <c r="FI66" i="6"/>
  <c r="FH66" i="6"/>
  <c r="FG66" i="6"/>
  <c r="FD66" i="6"/>
  <c r="FC66" i="6"/>
  <c r="FB66" i="6"/>
  <c r="FA66" i="6"/>
  <c r="EZ66" i="6"/>
  <c r="EY66" i="6"/>
  <c r="EX66" i="6"/>
  <c r="EW66" i="6"/>
  <c r="EV66" i="6"/>
  <c r="EU66" i="6"/>
  <c r="ET66" i="6"/>
  <c r="ES66" i="6"/>
  <c r="ER66" i="6"/>
  <c r="EQ66" i="6"/>
  <c r="EP66" i="6"/>
  <c r="EO66" i="6"/>
  <c r="EN66" i="6"/>
  <c r="EM66" i="6"/>
  <c r="EL66" i="6"/>
  <c r="EK66" i="6"/>
  <c r="EJ66" i="6"/>
  <c r="EI66" i="6"/>
  <c r="EH66" i="6"/>
  <c r="EG66" i="6"/>
  <c r="EF66" i="6"/>
  <c r="EE66" i="6"/>
  <c r="ED66" i="6"/>
  <c r="EC66" i="6"/>
  <c r="EB66" i="6"/>
  <c r="EA66" i="6"/>
  <c r="DZ66" i="6"/>
  <c r="DY66" i="6"/>
  <c r="DX66" i="6"/>
  <c r="DW66" i="6"/>
  <c r="DV66" i="6"/>
  <c r="DU66" i="6"/>
  <c r="DT66" i="6"/>
  <c r="DS66" i="6"/>
  <c r="DR66" i="6"/>
  <c r="DQ66" i="6"/>
  <c r="DP66" i="6"/>
  <c r="DO66" i="6"/>
  <c r="DN66" i="6"/>
  <c r="DM66" i="6"/>
  <c r="DL66" i="6"/>
  <c r="DK66" i="6"/>
  <c r="DJ66" i="6"/>
  <c r="DI66" i="6"/>
  <c r="DH66" i="6"/>
  <c r="DG66" i="6"/>
  <c r="DF66" i="6"/>
  <c r="DE66" i="6"/>
  <c r="DD66" i="6"/>
  <c r="DC66" i="6"/>
  <c r="DB66" i="6"/>
  <c r="DA66" i="6"/>
  <c r="CZ66" i="6"/>
  <c r="CO66" i="6"/>
  <c r="CP66" i="6" s="1"/>
  <c r="CQ66" i="6" s="1"/>
  <c r="HL65" i="6"/>
  <c r="HK65" i="6"/>
  <c r="HJ65" i="6"/>
  <c r="HI65" i="6"/>
  <c r="HH65" i="6"/>
  <c r="HG65" i="6"/>
  <c r="HF65" i="6"/>
  <c r="HE65" i="6"/>
  <c r="HD65" i="6"/>
  <c r="HC65" i="6"/>
  <c r="HB65" i="6"/>
  <c r="HA65" i="6"/>
  <c r="GZ65" i="6"/>
  <c r="GY65" i="6"/>
  <c r="GX65" i="6"/>
  <c r="GW65" i="6"/>
  <c r="GV65" i="6"/>
  <c r="GU65" i="6"/>
  <c r="GT65" i="6"/>
  <c r="GS65" i="6"/>
  <c r="GR65" i="6"/>
  <c r="GQ65" i="6"/>
  <c r="GP65" i="6"/>
  <c r="GO65" i="6"/>
  <c r="GN65" i="6"/>
  <c r="GM65" i="6"/>
  <c r="GL65" i="6"/>
  <c r="GK65" i="6"/>
  <c r="GJ65" i="6"/>
  <c r="GI65" i="6"/>
  <c r="GH65" i="6"/>
  <c r="GG65" i="6"/>
  <c r="GF65" i="6"/>
  <c r="GE65" i="6"/>
  <c r="GD65" i="6"/>
  <c r="GC65" i="6"/>
  <c r="GB65" i="6"/>
  <c r="GA65" i="6"/>
  <c r="FZ65" i="6"/>
  <c r="FY65" i="6"/>
  <c r="FX65" i="6"/>
  <c r="FW65" i="6"/>
  <c r="FV65" i="6"/>
  <c r="FU65" i="6"/>
  <c r="FT65" i="6"/>
  <c r="FS65" i="6"/>
  <c r="FR65" i="6"/>
  <c r="FQ65" i="6"/>
  <c r="FP65" i="6"/>
  <c r="FO65" i="6"/>
  <c r="FN65" i="6"/>
  <c r="FM65" i="6"/>
  <c r="FL65" i="6"/>
  <c r="FK65" i="6"/>
  <c r="FJ65" i="6"/>
  <c r="FI65" i="6"/>
  <c r="FH65" i="6"/>
  <c r="FG65" i="6"/>
  <c r="FD65" i="6"/>
  <c r="FC65" i="6"/>
  <c r="FB65" i="6"/>
  <c r="FA65" i="6"/>
  <c r="EZ65" i="6"/>
  <c r="EY65" i="6"/>
  <c r="EX65" i="6"/>
  <c r="EW65" i="6"/>
  <c r="EV65" i="6"/>
  <c r="EU65" i="6"/>
  <c r="ET65" i="6"/>
  <c r="ES65" i="6"/>
  <c r="ER65" i="6"/>
  <c r="EQ65" i="6"/>
  <c r="EP65" i="6"/>
  <c r="EO65" i="6"/>
  <c r="EN65" i="6"/>
  <c r="EM65" i="6"/>
  <c r="EL65" i="6"/>
  <c r="EK65" i="6"/>
  <c r="EJ65" i="6"/>
  <c r="EI65" i="6"/>
  <c r="EH65" i="6"/>
  <c r="EG65" i="6"/>
  <c r="EF65" i="6"/>
  <c r="EE65" i="6"/>
  <c r="ED65" i="6"/>
  <c r="EC65" i="6"/>
  <c r="EB65" i="6"/>
  <c r="EA65" i="6"/>
  <c r="DZ65" i="6"/>
  <c r="DY65" i="6"/>
  <c r="DX65" i="6"/>
  <c r="DW65" i="6"/>
  <c r="DV65" i="6"/>
  <c r="DU65" i="6"/>
  <c r="DT65" i="6"/>
  <c r="DS65" i="6"/>
  <c r="DR65" i="6"/>
  <c r="DQ65" i="6"/>
  <c r="DP65" i="6"/>
  <c r="DO65" i="6"/>
  <c r="DN65" i="6"/>
  <c r="DM65" i="6"/>
  <c r="DL65" i="6"/>
  <c r="DK65" i="6"/>
  <c r="DJ65" i="6"/>
  <c r="DI65" i="6"/>
  <c r="DH65" i="6"/>
  <c r="DG65" i="6"/>
  <c r="DF65" i="6"/>
  <c r="DE65" i="6"/>
  <c r="DD65" i="6"/>
  <c r="DC65" i="6"/>
  <c r="DB65" i="6"/>
  <c r="DA65" i="6"/>
  <c r="CZ65" i="6"/>
  <c r="CP65" i="6"/>
  <c r="CQ65" i="6" s="1"/>
  <c r="CO65" i="6"/>
  <c r="HL64" i="6"/>
  <c r="HK64" i="6"/>
  <c r="HJ64" i="6"/>
  <c r="HI64" i="6"/>
  <c r="HH64" i="6"/>
  <c r="HG64" i="6"/>
  <c r="HF64" i="6"/>
  <c r="HE64" i="6"/>
  <c r="HD64" i="6"/>
  <c r="HC64" i="6"/>
  <c r="HB64" i="6"/>
  <c r="HA64" i="6"/>
  <c r="GZ64" i="6"/>
  <c r="GY64" i="6"/>
  <c r="GX64" i="6"/>
  <c r="GW64" i="6"/>
  <c r="GV64" i="6"/>
  <c r="GU64" i="6"/>
  <c r="GT64" i="6"/>
  <c r="GS64" i="6"/>
  <c r="GR64" i="6"/>
  <c r="GQ64" i="6"/>
  <c r="GP64" i="6"/>
  <c r="GO64" i="6"/>
  <c r="GN64" i="6"/>
  <c r="GM64" i="6"/>
  <c r="GL64" i="6"/>
  <c r="GK64" i="6"/>
  <c r="GJ64" i="6"/>
  <c r="GI64" i="6"/>
  <c r="GH64" i="6"/>
  <c r="GG64" i="6"/>
  <c r="GF64" i="6"/>
  <c r="GE64" i="6"/>
  <c r="GD64" i="6"/>
  <c r="GC64" i="6"/>
  <c r="GB64" i="6"/>
  <c r="GA64" i="6"/>
  <c r="FZ64" i="6"/>
  <c r="FY64" i="6"/>
  <c r="FX64" i="6"/>
  <c r="FW64" i="6"/>
  <c r="FV64" i="6"/>
  <c r="FU64" i="6"/>
  <c r="FT64" i="6"/>
  <c r="FS64" i="6"/>
  <c r="FR64" i="6"/>
  <c r="FQ64" i="6"/>
  <c r="FP64" i="6"/>
  <c r="FO64" i="6"/>
  <c r="FN64" i="6"/>
  <c r="FM64" i="6"/>
  <c r="FL64" i="6"/>
  <c r="FK64" i="6"/>
  <c r="FJ64" i="6"/>
  <c r="FI64" i="6"/>
  <c r="FH64" i="6"/>
  <c r="FG64" i="6"/>
  <c r="HM64" i="6" s="1"/>
  <c r="JU64" i="6" s="1"/>
  <c r="FD64" i="6"/>
  <c r="FC64" i="6"/>
  <c r="FB64" i="6"/>
  <c r="FA64" i="6"/>
  <c r="EZ64" i="6"/>
  <c r="EY64" i="6"/>
  <c r="EX64" i="6"/>
  <c r="EW64" i="6"/>
  <c r="EV64" i="6"/>
  <c r="EU64" i="6"/>
  <c r="ET64" i="6"/>
  <c r="ES64" i="6"/>
  <c r="ER64" i="6"/>
  <c r="EQ64" i="6"/>
  <c r="EP64" i="6"/>
  <c r="EO64" i="6"/>
  <c r="EN64" i="6"/>
  <c r="EM64" i="6"/>
  <c r="EL64" i="6"/>
  <c r="EK64" i="6"/>
  <c r="EJ64" i="6"/>
  <c r="EI64" i="6"/>
  <c r="EH64" i="6"/>
  <c r="EG64" i="6"/>
  <c r="EF64" i="6"/>
  <c r="EE64" i="6"/>
  <c r="ED64" i="6"/>
  <c r="EC64" i="6"/>
  <c r="EB64" i="6"/>
  <c r="EA64" i="6"/>
  <c r="DZ64" i="6"/>
  <c r="DY64" i="6"/>
  <c r="DX64" i="6"/>
  <c r="DW64" i="6"/>
  <c r="DV64" i="6"/>
  <c r="DU64" i="6"/>
  <c r="DT64" i="6"/>
  <c r="DS64" i="6"/>
  <c r="DR64" i="6"/>
  <c r="DQ64" i="6"/>
  <c r="DP64" i="6"/>
  <c r="DO64" i="6"/>
  <c r="DN64" i="6"/>
  <c r="DM64" i="6"/>
  <c r="DL64" i="6"/>
  <c r="DK64" i="6"/>
  <c r="DJ64" i="6"/>
  <c r="DI64" i="6"/>
  <c r="DH64" i="6"/>
  <c r="DG64" i="6"/>
  <c r="DF64" i="6"/>
  <c r="DE64" i="6"/>
  <c r="DD64" i="6"/>
  <c r="DC64" i="6"/>
  <c r="DB64" i="6"/>
  <c r="DA64" i="6"/>
  <c r="CZ64" i="6"/>
  <c r="CO64" i="6"/>
  <c r="CP64" i="6" s="1"/>
  <c r="CQ64" i="6" s="1"/>
  <c r="HL63" i="6"/>
  <c r="HK63" i="6"/>
  <c r="HJ63" i="6"/>
  <c r="HI63" i="6"/>
  <c r="HH63" i="6"/>
  <c r="HG63" i="6"/>
  <c r="HF63" i="6"/>
  <c r="HE63" i="6"/>
  <c r="HD63" i="6"/>
  <c r="HC63" i="6"/>
  <c r="HB63" i="6"/>
  <c r="HA63" i="6"/>
  <c r="GZ63" i="6"/>
  <c r="GY63" i="6"/>
  <c r="GX63" i="6"/>
  <c r="GW63" i="6"/>
  <c r="GV63" i="6"/>
  <c r="GU63" i="6"/>
  <c r="GT63" i="6"/>
  <c r="GS63" i="6"/>
  <c r="GR63" i="6"/>
  <c r="GQ63" i="6"/>
  <c r="GP63" i="6"/>
  <c r="GO63" i="6"/>
  <c r="GN63" i="6"/>
  <c r="GM63" i="6"/>
  <c r="GL63" i="6"/>
  <c r="GK63" i="6"/>
  <c r="GJ63" i="6"/>
  <c r="GI63" i="6"/>
  <c r="GH63" i="6"/>
  <c r="GG63" i="6"/>
  <c r="GF63" i="6"/>
  <c r="GE63" i="6"/>
  <c r="GD63" i="6"/>
  <c r="GC63" i="6"/>
  <c r="GB63" i="6"/>
  <c r="GA63" i="6"/>
  <c r="FZ63" i="6"/>
  <c r="FY63" i="6"/>
  <c r="FX63" i="6"/>
  <c r="FW63" i="6"/>
  <c r="FV63" i="6"/>
  <c r="FU63" i="6"/>
  <c r="FT63" i="6"/>
  <c r="FS63" i="6"/>
  <c r="FR63" i="6"/>
  <c r="FQ63" i="6"/>
  <c r="FP63" i="6"/>
  <c r="FO63" i="6"/>
  <c r="FN63" i="6"/>
  <c r="FM63" i="6"/>
  <c r="FL63" i="6"/>
  <c r="FK63" i="6"/>
  <c r="FJ63" i="6"/>
  <c r="FI63" i="6"/>
  <c r="FH63" i="6"/>
  <c r="FG63" i="6"/>
  <c r="FD63" i="6"/>
  <c r="FC63" i="6"/>
  <c r="FB63" i="6"/>
  <c r="FA63" i="6"/>
  <c r="EZ63" i="6"/>
  <c r="EY63" i="6"/>
  <c r="EX63" i="6"/>
  <c r="EW63" i="6"/>
  <c r="EV63" i="6"/>
  <c r="EU63" i="6"/>
  <c r="ET63" i="6"/>
  <c r="ES63" i="6"/>
  <c r="ER63" i="6"/>
  <c r="EQ63" i="6"/>
  <c r="EP63" i="6"/>
  <c r="EO63" i="6"/>
  <c r="EN63" i="6"/>
  <c r="EM63" i="6"/>
  <c r="EL63" i="6"/>
  <c r="EK63" i="6"/>
  <c r="EJ63" i="6"/>
  <c r="EI63" i="6"/>
  <c r="EH63" i="6"/>
  <c r="EG63" i="6"/>
  <c r="EF63" i="6"/>
  <c r="EE63" i="6"/>
  <c r="ED63" i="6"/>
  <c r="EC63" i="6"/>
  <c r="EB63" i="6"/>
  <c r="EA63" i="6"/>
  <c r="DZ63" i="6"/>
  <c r="DY63" i="6"/>
  <c r="DX63" i="6"/>
  <c r="DW63" i="6"/>
  <c r="DV63" i="6"/>
  <c r="DU63" i="6"/>
  <c r="DT63" i="6"/>
  <c r="DS63" i="6"/>
  <c r="DR63" i="6"/>
  <c r="DQ63" i="6"/>
  <c r="DP63" i="6"/>
  <c r="DO63" i="6"/>
  <c r="DN63" i="6"/>
  <c r="DM63" i="6"/>
  <c r="DL63" i="6"/>
  <c r="DK63" i="6"/>
  <c r="DJ63" i="6"/>
  <c r="DI63" i="6"/>
  <c r="DH63" i="6"/>
  <c r="DG63" i="6"/>
  <c r="DF63" i="6"/>
  <c r="DE63" i="6"/>
  <c r="DD63" i="6"/>
  <c r="DC63" i="6"/>
  <c r="DB63" i="6"/>
  <c r="DA63" i="6"/>
  <c r="CZ63" i="6"/>
  <c r="CP63" i="6"/>
  <c r="CQ63" i="6" s="1"/>
  <c r="CO63" i="6"/>
  <c r="HL62" i="6"/>
  <c r="HK62" i="6"/>
  <c r="HJ62" i="6"/>
  <c r="HI62" i="6"/>
  <c r="HH62" i="6"/>
  <c r="HG62" i="6"/>
  <c r="HF62" i="6"/>
  <c r="HE62" i="6"/>
  <c r="HD62" i="6"/>
  <c r="HC62" i="6"/>
  <c r="HB62" i="6"/>
  <c r="HA62" i="6"/>
  <c r="GZ62" i="6"/>
  <c r="GY62" i="6"/>
  <c r="GX62" i="6"/>
  <c r="GW62" i="6"/>
  <c r="GV62" i="6"/>
  <c r="GU62" i="6"/>
  <c r="GT62" i="6"/>
  <c r="GS62" i="6"/>
  <c r="GR62" i="6"/>
  <c r="GQ62" i="6"/>
  <c r="GP62" i="6"/>
  <c r="GO62" i="6"/>
  <c r="GN62" i="6"/>
  <c r="GM62" i="6"/>
  <c r="GL62" i="6"/>
  <c r="GK62" i="6"/>
  <c r="GJ62" i="6"/>
  <c r="GI62" i="6"/>
  <c r="GH62" i="6"/>
  <c r="GG62" i="6"/>
  <c r="GF62" i="6"/>
  <c r="GE62" i="6"/>
  <c r="GD62" i="6"/>
  <c r="GC62" i="6"/>
  <c r="GB62" i="6"/>
  <c r="GA62" i="6"/>
  <c r="FZ62" i="6"/>
  <c r="FY62" i="6"/>
  <c r="FX62" i="6"/>
  <c r="FW62" i="6"/>
  <c r="FV62" i="6"/>
  <c r="FU62" i="6"/>
  <c r="FT62" i="6"/>
  <c r="FS62" i="6"/>
  <c r="FR62" i="6"/>
  <c r="FQ62" i="6"/>
  <c r="FP62" i="6"/>
  <c r="FO62" i="6"/>
  <c r="FN62" i="6"/>
  <c r="FM62" i="6"/>
  <c r="FL62" i="6"/>
  <c r="FK62" i="6"/>
  <c r="FJ62" i="6"/>
  <c r="FI62" i="6"/>
  <c r="FH62" i="6"/>
  <c r="FG62" i="6"/>
  <c r="FD62" i="6"/>
  <c r="FC62" i="6"/>
  <c r="FB62" i="6"/>
  <c r="FA62" i="6"/>
  <c r="EZ62" i="6"/>
  <c r="EY62" i="6"/>
  <c r="EX62" i="6"/>
  <c r="EW62" i="6"/>
  <c r="EV62" i="6"/>
  <c r="EU62" i="6"/>
  <c r="ET62" i="6"/>
  <c r="ES62" i="6"/>
  <c r="ER62" i="6"/>
  <c r="EQ62" i="6"/>
  <c r="EP62" i="6"/>
  <c r="EO62" i="6"/>
  <c r="EN62" i="6"/>
  <c r="EM62" i="6"/>
  <c r="EL62" i="6"/>
  <c r="EK62" i="6"/>
  <c r="EJ62" i="6"/>
  <c r="EI62" i="6"/>
  <c r="EH62" i="6"/>
  <c r="EG62" i="6"/>
  <c r="EF62" i="6"/>
  <c r="EE62" i="6"/>
  <c r="ED62" i="6"/>
  <c r="EC62" i="6"/>
  <c r="EB62" i="6"/>
  <c r="EA62" i="6"/>
  <c r="DZ62" i="6"/>
  <c r="DY62" i="6"/>
  <c r="DX62" i="6"/>
  <c r="DW62" i="6"/>
  <c r="DV62" i="6"/>
  <c r="DU62" i="6"/>
  <c r="DT62" i="6"/>
  <c r="DS62" i="6"/>
  <c r="DR62" i="6"/>
  <c r="DQ62" i="6"/>
  <c r="DP62" i="6"/>
  <c r="DO62" i="6"/>
  <c r="DN62" i="6"/>
  <c r="DM62" i="6"/>
  <c r="DL62" i="6"/>
  <c r="DK62" i="6"/>
  <c r="DJ62" i="6"/>
  <c r="DI62" i="6"/>
  <c r="DH62" i="6"/>
  <c r="DG62" i="6"/>
  <c r="DF62" i="6"/>
  <c r="DE62" i="6"/>
  <c r="DD62" i="6"/>
  <c r="DC62" i="6"/>
  <c r="DB62" i="6"/>
  <c r="DA62" i="6"/>
  <c r="CZ62" i="6"/>
  <c r="CP62" i="6"/>
  <c r="CQ62" i="6" s="1"/>
  <c r="CO62" i="6"/>
  <c r="HL61" i="6"/>
  <c r="HK61" i="6"/>
  <c r="HJ61" i="6"/>
  <c r="HI61" i="6"/>
  <c r="HH61" i="6"/>
  <c r="HG61" i="6"/>
  <c r="HF61" i="6"/>
  <c r="HE61" i="6"/>
  <c r="HD61" i="6"/>
  <c r="HC61" i="6"/>
  <c r="HB61" i="6"/>
  <c r="HA61" i="6"/>
  <c r="GZ61" i="6"/>
  <c r="GY61" i="6"/>
  <c r="GX61" i="6"/>
  <c r="GW61" i="6"/>
  <c r="GV61" i="6"/>
  <c r="GU61" i="6"/>
  <c r="GT61" i="6"/>
  <c r="GS61" i="6"/>
  <c r="GR61" i="6"/>
  <c r="GQ61" i="6"/>
  <c r="GP61" i="6"/>
  <c r="GO61" i="6"/>
  <c r="GN61" i="6"/>
  <c r="GM61" i="6"/>
  <c r="GL61" i="6"/>
  <c r="GK61" i="6"/>
  <c r="GJ61" i="6"/>
  <c r="GI61" i="6"/>
  <c r="GH61" i="6"/>
  <c r="GG61" i="6"/>
  <c r="GF61" i="6"/>
  <c r="GE61" i="6"/>
  <c r="GD61" i="6"/>
  <c r="GC61" i="6"/>
  <c r="GB61" i="6"/>
  <c r="GA61" i="6"/>
  <c r="FZ61" i="6"/>
  <c r="FY61" i="6"/>
  <c r="FX61" i="6"/>
  <c r="FW61" i="6"/>
  <c r="FV61" i="6"/>
  <c r="FU61" i="6"/>
  <c r="FT61" i="6"/>
  <c r="FS61" i="6"/>
  <c r="FR61" i="6"/>
  <c r="FQ61" i="6"/>
  <c r="FP61" i="6"/>
  <c r="FO61" i="6"/>
  <c r="FN61" i="6"/>
  <c r="FM61" i="6"/>
  <c r="FL61" i="6"/>
  <c r="FK61" i="6"/>
  <c r="FJ61" i="6"/>
  <c r="FI61" i="6"/>
  <c r="FH61" i="6"/>
  <c r="FG61" i="6"/>
  <c r="FD61" i="6"/>
  <c r="FC61" i="6"/>
  <c r="FB61" i="6"/>
  <c r="FA61" i="6"/>
  <c r="EZ61" i="6"/>
  <c r="EY61" i="6"/>
  <c r="EX61" i="6"/>
  <c r="EW61" i="6"/>
  <c r="EV61" i="6"/>
  <c r="EU61" i="6"/>
  <c r="ET61" i="6"/>
  <c r="ES61" i="6"/>
  <c r="ER61" i="6"/>
  <c r="EQ61" i="6"/>
  <c r="EP61" i="6"/>
  <c r="EO61" i="6"/>
  <c r="EN61" i="6"/>
  <c r="EM61" i="6"/>
  <c r="EL61" i="6"/>
  <c r="EK61" i="6"/>
  <c r="EJ61" i="6"/>
  <c r="EI61" i="6"/>
  <c r="EH61" i="6"/>
  <c r="EG61" i="6"/>
  <c r="EF61" i="6"/>
  <c r="EE61" i="6"/>
  <c r="ED61" i="6"/>
  <c r="EC61" i="6"/>
  <c r="EB61" i="6"/>
  <c r="EA61" i="6"/>
  <c r="DZ61" i="6"/>
  <c r="DY61" i="6"/>
  <c r="DX61" i="6"/>
  <c r="DW61" i="6"/>
  <c r="DV61" i="6"/>
  <c r="DU61" i="6"/>
  <c r="DT61" i="6"/>
  <c r="DS61" i="6"/>
  <c r="DR61" i="6"/>
  <c r="DQ61" i="6"/>
  <c r="DP61" i="6"/>
  <c r="DO61" i="6"/>
  <c r="DN61" i="6"/>
  <c r="DM61" i="6"/>
  <c r="DL61" i="6"/>
  <c r="DK61" i="6"/>
  <c r="DJ61" i="6"/>
  <c r="DI61" i="6"/>
  <c r="DH61" i="6"/>
  <c r="DG61" i="6"/>
  <c r="DF61" i="6"/>
  <c r="DE61" i="6"/>
  <c r="DD61" i="6"/>
  <c r="DC61" i="6"/>
  <c r="DB61" i="6"/>
  <c r="DA61" i="6"/>
  <c r="CZ61" i="6"/>
  <c r="CO61" i="6"/>
  <c r="CP61" i="6" s="1"/>
  <c r="CQ61" i="6" s="1"/>
  <c r="HL60" i="6"/>
  <c r="HK60" i="6"/>
  <c r="HJ60" i="6"/>
  <c r="HI60" i="6"/>
  <c r="HH60" i="6"/>
  <c r="HG60" i="6"/>
  <c r="HF60" i="6"/>
  <c r="HE60" i="6"/>
  <c r="HD60" i="6"/>
  <c r="HC60" i="6"/>
  <c r="HB60" i="6"/>
  <c r="HA60" i="6"/>
  <c r="GZ60" i="6"/>
  <c r="GY60" i="6"/>
  <c r="GX60" i="6"/>
  <c r="GW60" i="6"/>
  <c r="GV60" i="6"/>
  <c r="GU60" i="6"/>
  <c r="GT60" i="6"/>
  <c r="GS60" i="6"/>
  <c r="GR60" i="6"/>
  <c r="GQ60" i="6"/>
  <c r="GP60" i="6"/>
  <c r="GO60" i="6"/>
  <c r="GN60" i="6"/>
  <c r="GM60" i="6"/>
  <c r="GL60" i="6"/>
  <c r="GK60" i="6"/>
  <c r="GJ60" i="6"/>
  <c r="GI60" i="6"/>
  <c r="GH60" i="6"/>
  <c r="GG60" i="6"/>
  <c r="GF60" i="6"/>
  <c r="GE60" i="6"/>
  <c r="GD60" i="6"/>
  <c r="GC60" i="6"/>
  <c r="GB60" i="6"/>
  <c r="GA60" i="6"/>
  <c r="FZ60" i="6"/>
  <c r="FY60" i="6"/>
  <c r="FX60" i="6"/>
  <c r="FW60" i="6"/>
  <c r="FV60" i="6"/>
  <c r="FU60" i="6"/>
  <c r="FT60" i="6"/>
  <c r="FS60" i="6"/>
  <c r="FR60" i="6"/>
  <c r="FQ60" i="6"/>
  <c r="FP60" i="6"/>
  <c r="FO60" i="6"/>
  <c r="FN60" i="6"/>
  <c r="FM60" i="6"/>
  <c r="FL60" i="6"/>
  <c r="FK60" i="6"/>
  <c r="FJ60" i="6"/>
  <c r="FI60" i="6"/>
  <c r="FH60" i="6"/>
  <c r="FG60" i="6"/>
  <c r="FD60" i="6"/>
  <c r="FC60" i="6"/>
  <c r="FB60" i="6"/>
  <c r="FA60" i="6"/>
  <c r="EZ60" i="6"/>
  <c r="EY60" i="6"/>
  <c r="EX60" i="6"/>
  <c r="EW60" i="6"/>
  <c r="EV60" i="6"/>
  <c r="EU60" i="6"/>
  <c r="ET60" i="6"/>
  <c r="ES60" i="6"/>
  <c r="ER60" i="6"/>
  <c r="EQ60" i="6"/>
  <c r="EP60" i="6"/>
  <c r="EO60" i="6"/>
  <c r="EN60" i="6"/>
  <c r="EM60" i="6"/>
  <c r="EL60" i="6"/>
  <c r="EK60" i="6"/>
  <c r="EJ60" i="6"/>
  <c r="EI60" i="6"/>
  <c r="EH60" i="6"/>
  <c r="EG60" i="6"/>
  <c r="EF60" i="6"/>
  <c r="EE60" i="6"/>
  <c r="ED60" i="6"/>
  <c r="EC60" i="6"/>
  <c r="EB60" i="6"/>
  <c r="EA60" i="6"/>
  <c r="DZ60" i="6"/>
  <c r="DY60" i="6"/>
  <c r="DX60" i="6"/>
  <c r="DW60" i="6"/>
  <c r="DV60" i="6"/>
  <c r="DU60" i="6"/>
  <c r="DT60" i="6"/>
  <c r="DS60" i="6"/>
  <c r="DR60" i="6"/>
  <c r="DQ60" i="6"/>
  <c r="DP60" i="6"/>
  <c r="DO60" i="6"/>
  <c r="DN60" i="6"/>
  <c r="DM60" i="6"/>
  <c r="DL60" i="6"/>
  <c r="DK60" i="6"/>
  <c r="DJ60" i="6"/>
  <c r="DI60" i="6"/>
  <c r="DH60" i="6"/>
  <c r="DG60" i="6"/>
  <c r="DF60" i="6"/>
  <c r="DE60" i="6"/>
  <c r="DD60" i="6"/>
  <c r="DC60" i="6"/>
  <c r="DB60" i="6"/>
  <c r="DA60" i="6"/>
  <c r="CZ60" i="6"/>
  <c r="CO60" i="6"/>
  <c r="CP60" i="6" s="1"/>
  <c r="CQ60" i="6" s="1"/>
  <c r="HL59" i="6"/>
  <c r="HK59" i="6"/>
  <c r="HJ59" i="6"/>
  <c r="HI59" i="6"/>
  <c r="HH59" i="6"/>
  <c r="HG59" i="6"/>
  <c r="HF59" i="6"/>
  <c r="HE59" i="6"/>
  <c r="HD59" i="6"/>
  <c r="HC59" i="6"/>
  <c r="HB59" i="6"/>
  <c r="HA59" i="6"/>
  <c r="GZ59" i="6"/>
  <c r="GY59" i="6"/>
  <c r="GX59" i="6"/>
  <c r="GW59" i="6"/>
  <c r="GV59" i="6"/>
  <c r="GU59" i="6"/>
  <c r="GT59" i="6"/>
  <c r="GS59" i="6"/>
  <c r="GR59" i="6"/>
  <c r="GQ59" i="6"/>
  <c r="GP59" i="6"/>
  <c r="GO59" i="6"/>
  <c r="GN59" i="6"/>
  <c r="GM59" i="6"/>
  <c r="GL59" i="6"/>
  <c r="GK59" i="6"/>
  <c r="GJ59" i="6"/>
  <c r="GI59" i="6"/>
  <c r="GH59" i="6"/>
  <c r="GG59" i="6"/>
  <c r="GF59" i="6"/>
  <c r="GE59" i="6"/>
  <c r="GD59" i="6"/>
  <c r="GC59" i="6"/>
  <c r="GB59" i="6"/>
  <c r="GA59" i="6"/>
  <c r="FZ59" i="6"/>
  <c r="FY59" i="6"/>
  <c r="FX59" i="6"/>
  <c r="FW59" i="6"/>
  <c r="FV59" i="6"/>
  <c r="FU59" i="6"/>
  <c r="FT59" i="6"/>
  <c r="FS59" i="6"/>
  <c r="FR59" i="6"/>
  <c r="FQ59" i="6"/>
  <c r="FP59" i="6"/>
  <c r="FO59" i="6"/>
  <c r="FN59" i="6"/>
  <c r="FM59" i="6"/>
  <c r="FL59" i="6"/>
  <c r="FK59" i="6"/>
  <c r="FJ59" i="6"/>
  <c r="FI59" i="6"/>
  <c r="FH59" i="6"/>
  <c r="FG59" i="6"/>
  <c r="FD59" i="6"/>
  <c r="FC59" i="6"/>
  <c r="FB59" i="6"/>
  <c r="FA59" i="6"/>
  <c r="EZ59" i="6"/>
  <c r="EY59" i="6"/>
  <c r="EX59" i="6"/>
  <c r="EW59" i="6"/>
  <c r="EV59" i="6"/>
  <c r="EU59" i="6"/>
  <c r="ET59" i="6"/>
  <c r="ES59" i="6"/>
  <c r="ER59" i="6"/>
  <c r="EQ59" i="6"/>
  <c r="EP59" i="6"/>
  <c r="EO59" i="6"/>
  <c r="EN59" i="6"/>
  <c r="EM59" i="6"/>
  <c r="EL59" i="6"/>
  <c r="EK59" i="6"/>
  <c r="EJ59" i="6"/>
  <c r="EI59" i="6"/>
  <c r="EH59" i="6"/>
  <c r="EG59" i="6"/>
  <c r="EF59" i="6"/>
  <c r="EE59" i="6"/>
  <c r="ED59" i="6"/>
  <c r="EC59" i="6"/>
  <c r="EB59" i="6"/>
  <c r="EA59" i="6"/>
  <c r="DZ59" i="6"/>
  <c r="DY59" i="6"/>
  <c r="DX59" i="6"/>
  <c r="DW59" i="6"/>
  <c r="DV59" i="6"/>
  <c r="DU59" i="6"/>
  <c r="DT59" i="6"/>
  <c r="DS59" i="6"/>
  <c r="DR59" i="6"/>
  <c r="DQ59" i="6"/>
  <c r="DP59" i="6"/>
  <c r="DO59" i="6"/>
  <c r="DN59" i="6"/>
  <c r="DM59" i="6"/>
  <c r="DL59" i="6"/>
  <c r="DK59" i="6"/>
  <c r="DJ59" i="6"/>
  <c r="DI59" i="6"/>
  <c r="DH59" i="6"/>
  <c r="DG59" i="6"/>
  <c r="DF59" i="6"/>
  <c r="DE59" i="6"/>
  <c r="DD59" i="6"/>
  <c r="DC59" i="6"/>
  <c r="DB59" i="6"/>
  <c r="DA59" i="6"/>
  <c r="CZ59" i="6"/>
  <c r="CO59" i="6"/>
  <c r="CP59" i="6" s="1"/>
  <c r="CQ59" i="6" s="1"/>
  <c r="HL58" i="6"/>
  <c r="HK58" i="6"/>
  <c r="HJ58" i="6"/>
  <c r="HI58" i="6"/>
  <c r="HH58" i="6"/>
  <c r="HG58" i="6"/>
  <c r="HF58" i="6"/>
  <c r="HE58" i="6"/>
  <c r="HD58" i="6"/>
  <c r="HC58" i="6"/>
  <c r="HB58" i="6"/>
  <c r="HA58" i="6"/>
  <c r="GZ58" i="6"/>
  <c r="GY58" i="6"/>
  <c r="GX58" i="6"/>
  <c r="GW58" i="6"/>
  <c r="GV58" i="6"/>
  <c r="GU58" i="6"/>
  <c r="GT58" i="6"/>
  <c r="GS58" i="6"/>
  <c r="GR58" i="6"/>
  <c r="GQ58" i="6"/>
  <c r="GP58" i="6"/>
  <c r="GO58" i="6"/>
  <c r="GN58" i="6"/>
  <c r="GM58" i="6"/>
  <c r="GL58" i="6"/>
  <c r="GK58" i="6"/>
  <c r="GJ58" i="6"/>
  <c r="GI58" i="6"/>
  <c r="GH58" i="6"/>
  <c r="GG58" i="6"/>
  <c r="GF58" i="6"/>
  <c r="GE58" i="6"/>
  <c r="GD58" i="6"/>
  <c r="GC58" i="6"/>
  <c r="GB58" i="6"/>
  <c r="GA58" i="6"/>
  <c r="FZ58" i="6"/>
  <c r="FY58" i="6"/>
  <c r="FX58" i="6"/>
  <c r="FW58" i="6"/>
  <c r="FV58" i="6"/>
  <c r="FU58" i="6"/>
  <c r="FT58" i="6"/>
  <c r="FS58" i="6"/>
  <c r="FR58" i="6"/>
  <c r="FQ58" i="6"/>
  <c r="FP58" i="6"/>
  <c r="FO58" i="6"/>
  <c r="FN58" i="6"/>
  <c r="FM58" i="6"/>
  <c r="FL58" i="6"/>
  <c r="FK58" i="6"/>
  <c r="FJ58" i="6"/>
  <c r="FI58" i="6"/>
  <c r="FH58" i="6"/>
  <c r="FG58" i="6"/>
  <c r="FD58" i="6"/>
  <c r="FC58" i="6"/>
  <c r="FB58" i="6"/>
  <c r="FA58" i="6"/>
  <c r="EZ58" i="6"/>
  <c r="EY58" i="6"/>
  <c r="EX58" i="6"/>
  <c r="EW58" i="6"/>
  <c r="EV58" i="6"/>
  <c r="EU58" i="6"/>
  <c r="ET58" i="6"/>
  <c r="ES58" i="6"/>
  <c r="ER58" i="6"/>
  <c r="EQ58" i="6"/>
  <c r="EP58" i="6"/>
  <c r="EO58" i="6"/>
  <c r="EN58" i="6"/>
  <c r="EM58" i="6"/>
  <c r="EL58" i="6"/>
  <c r="EK58" i="6"/>
  <c r="EJ58" i="6"/>
  <c r="EI58" i="6"/>
  <c r="EH58" i="6"/>
  <c r="EG58" i="6"/>
  <c r="EF58" i="6"/>
  <c r="EE58" i="6"/>
  <c r="ED58" i="6"/>
  <c r="EC58" i="6"/>
  <c r="EB58" i="6"/>
  <c r="EA58" i="6"/>
  <c r="DZ58" i="6"/>
  <c r="DY58" i="6"/>
  <c r="DX58" i="6"/>
  <c r="DW58" i="6"/>
  <c r="DV58" i="6"/>
  <c r="DU58" i="6"/>
  <c r="DT58" i="6"/>
  <c r="DS58" i="6"/>
  <c r="DR58" i="6"/>
  <c r="DQ58" i="6"/>
  <c r="DP58" i="6"/>
  <c r="DO58" i="6"/>
  <c r="DN58" i="6"/>
  <c r="DM58" i="6"/>
  <c r="DL58" i="6"/>
  <c r="DK58" i="6"/>
  <c r="DJ58" i="6"/>
  <c r="DI58" i="6"/>
  <c r="DH58" i="6"/>
  <c r="DG58" i="6"/>
  <c r="DF58" i="6"/>
  <c r="DE58" i="6"/>
  <c r="DD58" i="6"/>
  <c r="DC58" i="6"/>
  <c r="DB58" i="6"/>
  <c r="DA58" i="6"/>
  <c r="CZ58" i="6"/>
  <c r="CQ58" i="6"/>
  <c r="CP58" i="6"/>
  <c r="CO58" i="6"/>
  <c r="HL57" i="6"/>
  <c r="HK57" i="6"/>
  <c r="HJ57" i="6"/>
  <c r="HI57" i="6"/>
  <c r="HH57" i="6"/>
  <c r="HG57" i="6"/>
  <c r="HF57" i="6"/>
  <c r="HE57" i="6"/>
  <c r="HD57" i="6"/>
  <c r="HC57" i="6"/>
  <c r="HB57" i="6"/>
  <c r="HA57" i="6"/>
  <c r="GZ57" i="6"/>
  <c r="GY57" i="6"/>
  <c r="GX57" i="6"/>
  <c r="GW57" i="6"/>
  <c r="GV57" i="6"/>
  <c r="GU57" i="6"/>
  <c r="GT57" i="6"/>
  <c r="GS57" i="6"/>
  <c r="GR57" i="6"/>
  <c r="GQ57" i="6"/>
  <c r="GP57" i="6"/>
  <c r="GO57" i="6"/>
  <c r="GN57" i="6"/>
  <c r="GM57" i="6"/>
  <c r="GL57" i="6"/>
  <c r="GK57" i="6"/>
  <c r="GJ57" i="6"/>
  <c r="GI57" i="6"/>
  <c r="GH57" i="6"/>
  <c r="GG57" i="6"/>
  <c r="GF57" i="6"/>
  <c r="GE57" i="6"/>
  <c r="GD57" i="6"/>
  <c r="GC57" i="6"/>
  <c r="GB57" i="6"/>
  <c r="GA57" i="6"/>
  <c r="FZ57" i="6"/>
  <c r="FY57" i="6"/>
  <c r="FX57" i="6"/>
  <c r="FW57" i="6"/>
  <c r="FV57" i="6"/>
  <c r="FU57" i="6"/>
  <c r="FT57" i="6"/>
  <c r="FS57" i="6"/>
  <c r="FR57" i="6"/>
  <c r="FQ57" i="6"/>
  <c r="FP57" i="6"/>
  <c r="FO57" i="6"/>
  <c r="FN57" i="6"/>
  <c r="FM57" i="6"/>
  <c r="FL57" i="6"/>
  <c r="FK57" i="6"/>
  <c r="FJ57" i="6"/>
  <c r="FI57" i="6"/>
  <c r="FH57" i="6"/>
  <c r="FG57" i="6"/>
  <c r="FD57" i="6"/>
  <c r="FC57" i="6"/>
  <c r="FB57" i="6"/>
  <c r="FA57" i="6"/>
  <c r="EZ57" i="6"/>
  <c r="EY57" i="6"/>
  <c r="EX57" i="6"/>
  <c r="EW57" i="6"/>
  <c r="EV57" i="6"/>
  <c r="EU57" i="6"/>
  <c r="ET57" i="6"/>
  <c r="ES57" i="6"/>
  <c r="ER57" i="6"/>
  <c r="EQ57" i="6"/>
  <c r="EP57" i="6"/>
  <c r="EO57" i="6"/>
  <c r="EN57" i="6"/>
  <c r="EM57" i="6"/>
  <c r="EL57" i="6"/>
  <c r="EK57" i="6"/>
  <c r="EJ57" i="6"/>
  <c r="EI57" i="6"/>
  <c r="EH57" i="6"/>
  <c r="EG57" i="6"/>
  <c r="EF57" i="6"/>
  <c r="EE57" i="6"/>
  <c r="ED57" i="6"/>
  <c r="EC57" i="6"/>
  <c r="EB57" i="6"/>
  <c r="EA57" i="6"/>
  <c r="DZ57" i="6"/>
  <c r="DY57" i="6"/>
  <c r="DX57" i="6"/>
  <c r="DW57" i="6"/>
  <c r="DV57" i="6"/>
  <c r="DU57" i="6"/>
  <c r="DT57" i="6"/>
  <c r="DS57" i="6"/>
  <c r="DR57" i="6"/>
  <c r="DQ57" i="6"/>
  <c r="DP57" i="6"/>
  <c r="DO57" i="6"/>
  <c r="DN57" i="6"/>
  <c r="DM57" i="6"/>
  <c r="DL57" i="6"/>
  <c r="DK57" i="6"/>
  <c r="DJ57" i="6"/>
  <c r="DI57" i="6"/>
  <c r="DH57" i="6"/>
  <c r="DG57" i="6"/>
  <c r="DF57" i="6"/>
  <c r="DE57" i="6"/>
  <c r="DD57" i="6"/>
  <c r="DC57" i="6"/>
  <c r="DB57" i="6"/>
  <c r="DA57" i="6"/>
  <c r="CZ57" i="6"/>
  <c r="CO57" i="6"/>
  <c r="CP57" i="6" s="1"/>
  <c r="CQ57" i="6" s="1"/>
  <c r="HL56" i="6"/>
  <c r="HK56" i="6"/>
  <c r="HJ56" i="6"/>
  <c r="HI56" i="6"/>
  <c r="HH56" i="6"/>
  <c r="HG56" i="6"/>
  <c r="HF56" i="6"/>
  <c r="HE56" i="6"/>
  <c r="HD56" i="6"/>
  <c r="HC56" i="6"/>
  <c r="HB56" i="6"/>
  <c r="HA56" i="6"/>
  <c r="GZ56" i="6"/>
  <c r="GY56" i="6"/>
  <c r="GX56" i="6"/>
  <c r="GW56" i="6"/>
  <c r="GV56" i="6"/>
  <c r="GU56" i="6"/>
  <c r="GT56" i="6"/>
  <c r="GS56" i="6"/>
  <c r="GR56" i="6"/>
  <c r="GQ56" i="6"/>
  <c r="GP56" i="6"/>
  <c r="GO56" i="6"/>
  <c r="GN56" i="6"/>
  <c r="GM56" i="6"/>
  <c r="GL56" i="6"/>
  <c r="GK56" i="6"/>
  <c r="GJ56" i="6"/>
  <c r="GI56" i="6"/>
  <c r="GH56" i="6"/>
  <c r="GG56" i="6"/>
  <c r="GF56" i="6"/>
  <c r="GE56" i="6"/>
  <c r="GD56" i="6"/>
  <c r="GC56" i="6"/>
  <c r="GB56" i="6"/>
  <c r="GA56" i="6"/>
  <c r="FZ56" i="6"/>
  <c r="FY56" i="6"/>
  <c r="FX56" i="6"/>
  <c r="FW56" i="6"/>
  <c r="FV56" i="6"/>
  <c r="FU56" i="6"/>
  <c r="FT56" i="6"/>
  <c r="FS56" i="6"/>
  <c r="FR56" i="6"/>
  <c r="FQ56" i="6"/>
  <c r="FP56" i="6"/>
  <c r="FO56" i="6"/>
  <c r="FN56" i="6"/>
  <c r="FM56" i="6"/>
  <c r="FL56" i="6"/>
  <c r="FK56" i="6"/>
  <c r="FJ56" i="6"/>
  <c r="FI56" i="6"/>
  <c r="FH56" i="6"/>
  <c r="FG56" i="6"/>
  <c r="FD56" i="6"/>
  <c r="FC56" i="6"/>
  <c r="FB56" i="6"/>
  <c r="FA56" i="6"/>
  <c r="EZ56" i="6"/>
  <c r="EY56" i="6"/>
  <c r="EX56" i="6"/>
  <c r="EW56" i="6"/>
  <c r="EV56" i="6"/>
  <c r="EU56" i="6"/>
  <c r="ET56" i="6"/>
  <c r="ES56" i="6"/>
  <c r="ER56" i="6"/>
  <c r="EQ56" i="6"/>
  <c r="EP56" i="6"/>
  <c r="EO56" i="6"/>
  <c r="EN56" i="6"/>
  <c r="EM56" i="6"/>
  <c r="EL56" i="6"/>
  <c r="EK56" i="6"/>
  <c r="EJ56" i="6"/>
  <c r="EI56" i="6"/>
  <c r="EH56" i="6"/>
  <c r="EG56" i="6"/>
  <c r="EF56" i="6"/>
  <c r="EE56" i="6"/>
  <c r="ED56" i="6"/>
  <c r="EC56" i="6"/>
  <c r="EB56" i="6"/>
  <c r="EA56" i="6"/>
  <c r="DZ56" i="6"/>
  <c r="DY56" i="6"/>
  <c r="DX56" i="6"/>
  <c r="DW56" i="6"/>
  <c r="DV56" i="6"/>
  <c r="DU56" i="6"/>
  <c r="DT56" i="6"/>
  <c r="DS56" i="6"/>
  <c r="DR56" i="6"/>
  <c r="DQ56" i="6"/>
  <c r="DP56" i="6"/>
  <c r="DO56" i="6"/>
  <c r="DN56" i="6"/>
  <c r="DM56" i="6"/>
  <c r="DL56" i="6"/>
  <c r="DK56" i="6"/>
  <c r="DJ56" i="6"/>
  <c r="DI56" i="6"/>
  <c r="DH56" i="6"/>
  <c r="DG56" i="6"/>
  <c r="DF56" i="6"/>
  <c r="DE56" i="6"/>
  <c r="DD56" i="6"/>
  <c r="DC56" i="6"/>
  <c r="DB56" i="6"/>
  <c r="DA56" i="6"/>
  <c r="CZ56" i="6"/>
  <c r="CP56" i="6"/>
  <c r="CQ56" i="6" s="1"/>
  <c r="CO56" i="6"/>
  <c r="HL55" i="6"/>
  <c r="HK55" i="6"/>
  <c r="HJ55" i="6"/>
  <c r="HI55" i="6"/>
  <c r="HH55" i="6"/>
  <c r="HG55" i="6"/>
  <c r="HF55" i="6"/>
  <c r="HE55" i="6"/>
  <c r="HD55" i="6"/>
  <c r="HC55" i="6"/>
  <c r="HB55" i="6"/>
  <c r="HA55" i="6"/>
  <c r="GZ55" i="6"/>
  <c r="GY55" i="6"/>
  <c r="GX55" i="6"/>
  <c r="GW55" i="6"/>
  <c r="GV55" i="6"/>
  <c r="GU55" i="6"/>
  <c r="GT55" i="6"/>
  <c r="GS55" i="6"/>
  <c r="GR55" i="6"/>
  <c r="GQ55" i="6"/>
  <c r="GP55" i="6"/>
  <c r="GO55" i="6"/>
  <c r="GN55" i="6"/>
  <c r="GM55" i="6"/>
  <c r="GL55" i="6"/>
  <c r="GK55" i="6"/>
  <c r="GJ55" i="6"/>
  <c r="GI55" i="6"/>
  <c r="GH55" i="6"/>
  <c r="GG55" i="6"/>
  <c r="GF55" i="6"/>
  <c r="GE55" i="6"/>
  <c r="GD55" i="6"/>
  <c r="GC55" i="6"/>
  <c r="GB55" i="6"/>
  <c r="GA55" i="6"/>
  <c r="FZ55" i="6"/>
  <c r="FY55" i="6"/>
  <c r="FX55" i="6"/>
  <c r="FW55" i="6"/>
  <c r="FV55" i="6"/>
  <c r="FU55" i="6"/>
  <c r="FT55" i="6"/>
  <c r="FS55" i="6"/>
  <c r="FR55" i="6"/>
  <c r="FQ55" i="6"/>
  <c r="FP55" i="6"/>
  <c r="FO55" i="6"/>
  <c r="FN55" i="6"/>
  <c r="FM55" i="6"/>
  <c r="FL55" i="6"/>
  <c r="FK55" i="6"/>
  <c r="FJ55" i="6"/>
  <c r="FI55" i="6"/>
  <c r="FH55" i="6"/>
  <c r="FG55" i="6"/>
  <c r="FD55" i="6"/>
  <c r="FC55" i="6"/>
  <c r="FB55" i="6"/>
  <c r="FA55" i="6"/>
  <c r="EZ55" i="6"/>
  <c r="EY55" i="6"/>
  <c r="EX55" i="6"/>
  <c r="EW55" i="6"/>
  <c r="EV55" i="6"/>
  <c r="EU55" i="6"/>
  <c r="ET55" i="6"/>
  <c r="ES55" i="6"/>
  <c r="ER55" i="6"/>
  <c r="EQ55" i="6"/>
  <c r="EP55" i="6"/>
  <c r="EO55" i="6"/>
  <c r="EN55" i="6"/>
  <c r="EM55" i="6"/>
  <c r="EL55" i="6"/>
  <c r="EK55" i="6"/>
  <c r="EJ55" i="6"/>
  <c r="EI55" i="6"/>
  <c r="EH55" i="6"/>
  <c r="EG55" i="6"/>
  <c r="EF55" i="6"/>
  <c r="EE55" i="6"/>
  <c r="ED55" i="6"/>
  <c r="EC55" i="6"/>
  <c r="EB55" i="6"/>
  <c r="EA55" i="6"/>
  <c r="DZ55" i="6"/>
  <c r="DY55" i="6"/>
  <c r="DX55" i="6"/>
  <c r="DW55" i="6"/>
  <c r="DV55" i="6"/>
  <c r="DU55" i="6"/>
  <c r="DT55" i="6"/>
  <c r="DS55" i="6"/>
  <c r="DR55" i="6"/>
  <c r="DQ55" i="6"/>
  <c r="DP55" i="6"/>
  <c r="DO55" i="6"/>
  <c r="DN55" i="6"/>
  <c r="DM55" i="6"/>
  <c r="DL55" i="6"/>
  <c r="DK55" i="6"/>
  <c r="DJ55" i="6"/>
  <c r="DI55" i="6"/>
  <c r="DH55" i="6"/>
  <c r="DG55" i="6"/>
  <c r="DF55" i="6"/>
  <c r="DE55" i="6"/>
  <c r="DD55" i="6"/>
  <c r="DC55" i="6"/>
  <c r="DB55" i="6"/>
  <c r="DA55" i="6"/>
  <c r="CZ55" i="6"/>
  <c r="CP55" i="6"/>
  <c r="CQ55" i="6" s="1"/>
  <c r="CO55" i="6"/>
  <c r="HL54" i="6"/>
  <c r="HK54" i="6"/>
  <c r="HJ54" i="6"/>
  <c r="HI54" i="6"/>
  <c r="HH54" i="6"/>
  <c r="HG54" i="6"/>
  <c r="HF54" i="6"/>
  <c r="HE54" i="6"/>
  <c r="HD54" i="6"/>
  <c r="HC54" i="6"/>
  <c r="HB54" i="6"/>
  <c r="HA54" i="6"/>
  <c r="GZ54" i="6"/>
  <c r="GY54" i="6"/>
  <c r="GX54" i="6"/>
  <c r="GW54" i="6"/>
  <c r="GV54" i="6"/>
  <c r="GU54" i="6"/>
  <c r="GT54" i="6"/>
  <c r="GS54" i="6"/>
  <c r="GR54" i="6"/>
  <c r="GQ54" i="6"/>
  <c r="GP54" i="6"/>
  <c r="GO54" i="6"/>
  <c r="GN54" i="6"/>
  <c r="GM54" i="6"/>
  <c r="GL54" i="6"/>
  <c r="GK54" i="6"/>
  <c r="GJ54" i="6"/>
  <c r="GI54" i="6"/>
  <c r="GH54" i="6"/>
  <c r="GG54" i="6"/>
  <c r="GF54" i="6"/>
  <c r="GE54" i="6"/>
  <c r="GD54" i="6"/>
  <c r="GC54" i="6"/>
  <c r="GB54" i="6"/>
  <c r="GA54" i="6"/>
  <c r="FZ54" i="6"/>
  <c r="FY54" i="6"/>
  <c r="FX54" i="6"/>
  <c r="FW54" i="6"/>
  <c r="FV54" i="6"/>
  <c r="FU54" i="6"/>
  <c r="FT54" i="6"/>
  <c r="FS54" i="6"/>
  <c r="FR54" i="6"/>
  <c r="FQ54" i="6"/>
  <c r="FP54" i="6"/>
  <c r="FO54" i="6"/>
  <c r="FN54" i="6"/>
  <c r="FM54" i="6"/>
  <c r="FL54" i="6"/>
  <c r="FK54" i="6"/>
  <c r="FJ54" i="6"/>
  <c r="FI54" i="6"/>
  <c r="FH54" i="6"/>
  <c r="FG54" i="6"/>
  <c r="FD54" i="6"/>
  <c r="FC54" i="6"/>
  <c r="FB54" i="6"/>
  <c r="FA54" i="6"/>
  <c r="EZ54" i="6"/>
  <c r="EY54" i="6"/>
  <c r="EX54" i="6"/>
  <c r="EW54" i="6"/>
  <c r="EV54" i="6"/>
  <c r="EU54" i="6"/>
  <c r="ET54" i="6"/>
  <c r="ES54" i="6"/>
  <c r="ER54" i="6"/>
  <c r="EQ54" i="6"/>
  <c r="EP54" i="6"/>
  <c r="EO54" i="6"/>
  <c r="EN54" i="6"/>
  <c r="EM54" i="6"/>
  <c r="EL54" i="6"/>
  <c r="EK54" i="6"/>
  <c r="EJ54" i="6"/>
  <c r="EI54" i="6"/>
  <c r="EH54" i="6"/>
  <c r="EG54" i="6"/>
  <c r="EF54" i="6"/>
  <c r="EE54" i="6"/>
  <c r="ED54" i="6"/>
  <c r="EC54" i="6"/>
  <c r="EB54" i="6"/>
  <c r="EA54" i="6"/>
  <c r="DZ54" i="6"/>
  <c r="DY54" i="6"/>
  <c r="DX54" i="6"/>
  <c r="DW54" i="6"/>
  <c r="DV54" i="6"/>
  <c r="DU54" i="6"/>
  <c r="DT54" i="6"/>
  <c r="DS54" i="6"/>
  <c r="DR54" i="6"/>
  <c r="DQ54" i="6"/>
  <c r="DP54" i="6"/>
  <c r="DO54" i="6"/>
  <c r="DN54" i="6"/>
  <c r="DM54" i="6"/>
  <c r="DL54" i="6"/>
  <c r="DK54" i="6"/>
  <c r="DJ54" i="6"/>
  <c r="DI54" i="6"/>
  <c r="DH54" i="6"/>
  <c r="DG54" i="6"/>
  <c r="DF54" i="6"/>
  <c r="DE54" i="6"/>
  <c r="DD54" i="6"/>
  <c r="DC54" i="6"/>
  <c r="DB54" i="6"/>
  <c r="DA54" i="6"/>
  <c r="CZ54" i="6"/>
  <c r="CP54" i="6"/>
  <c r="CQ54" i="6" s="1"/>
  <c r="CO54" i="6"/>
  <c r="HL53" i="6"/>
  <c r="HK53" i="6"/>
  <c r="HJ53" i="6"/>
  <c r="HI53" i="6"/>
  <c r="HH53" i="6"/>
  <c r="HG53" i="6"/>
  <c r="HF53" i="6"/>
  <c r="HE53" i="6"/>
  <c r="HD53" i="6"/>
  <c r="HC53" i="6"/>
  <c r="HB53" i="6"/>
  <c r="HA53" i="6"/>
  <c r="GZ53" i="6"/>
  <c r="GY53" i="6"/>
  <c r="GX53" i="6"/>
  <c r="GW53" i="6"/>
  <c r="GV53" i="6"/>
  <c r="GU53" i="6"/>
  <c r="GT53" i="6"/>
  <c r="GS53" i="6"/>
  <c r="GR53" i="6"/>
  <c r="GQ53" i="6"/>
  <c r="GP53" i="6"/>
  <c r="GO53" i="6"/>
  <c r="GN53" i="6"/>
  <c r="GM53" i="6"/>
  <c r="GL53" i="6"/>
  <c r="GK53" i="6"/>
  <c r="GJ53" i="6"/>
  <c r="GI53" i="6"/>
  <c r="GH53" i="6"/>
  <c r="GG53" i="6"/>
  <c r="GF53" i="6"/>
  <c r="GE53" i="6"/>
  <c r="GD53" i="6"/>
  <c r="GC53" i="6"/>
  <c r="GB53" i="6"/>
  <c r="GA53" i="6"/>
  <c r="FZ53" i="6"/>
  <c r="FY53" i="6"/>
  <c r="FX53" i="6"/>
  <c r="FW53" i="6"/>
  <c r="FV53" i="6"/>
  <c r="FU53" i="6"/>
  <c r="FT53" i="6"/>
  <c r="FS53" i="6"/>
  <c r="FR53" i="6"/>
  <c r="FQ53" i="6"/>
  <c r="FP53" i="6"/>
  <c r="FO53" i="6"/>
  <c r="FN53" i="6"/>
  <c r="FM53" i="6"/>
  <c r="FL53" i="6"/>
  <c r="FK53" i="6"/>
  <c r="FJ53" i="6"/>
  <c r="FI53" i="6"/>
  <c r="FH53" i="6"/>
  <c r="FG53" i="6"/>
  <c r="FD53" i="6"/>
  <c r="FC53" i="6"/>
  <c r="FB53" i="6"/>
  <c r="FA53" i="6"/>
  <c r="EZ53" i="6"/>
  <c r="EY53" i="6"/>
  <c r="EX53" i="6"/>
  <c r="EW53" i="6"/>
  <c r="EV53" i="6"/>
  <c r="EU53" i="6"/>
  <c r="ET53" i="6"/>
  <c r="ES53" i="6"/>
  <c r="ER53" i="6"/>
  <c r="EQ53" i="6"/>
  <c r="EP53" i="6"/>
  <c r="EO53" i="6"/>
  <c r="EN53" i="6"/>
  <c r="EM53" i="6"/>
  <c r="EL53" i="6"/>
  <c r="EK53" i="6"/>
  <c r="EJ53" i="6"/>
  <c r="EI53" i="6"/>
  <c r="EH53" i="6"/>
  <c r="EG53" i="6"/>
  <c r="EF53" i="6"/>
  <c r="EE53" i="6"/>
  <c r="ED53" i="6"/>
  <c r="EC53" i="6"/>
  <c r="EB53" i="6"/>
  <c r="EA53" i="6"/>
  <c r="DZ53" i="6"/>
  <c r="DY53" i="6"/>
  <c r="DX53" i="6"/>
  <c r="DW53" i="6"/>
  <c r="DV53" i="6"/>
  <c r="DU53" i="6"/>
  <c r="DT53" i="6"/>
  <c r="DS53" i="6"/>
  <c r="DR53" i="6"/>
  <c r="DQ53" i="6"/>
  <c r="DP53" i="6"/>
  <c r="DO53" i="6"/>
  <c r="DN53" i="6"/>
  <c r="DM53" i="6"/>
  <c r="DL53" i="6"/>
  <c r="DK53" i="6"/>
  <c r="DJ53" i="6"/>
  <c r="DI53" i="6"/>
  <c r="DH53" i="6"/>
  <c r="DG53" i="6"/>
  <c r="DF53" i="6"/>
  <c r="DE53" i="6"/>
  <c r="DD53" i="6"/>
  <c r="DC53" i="6"/>
  <c r="DB53" i="6"/>
  <c r="DA53" i="6"/>
  <c r="CZ53" i="6"/>
  <c r="CP53" i="6"/>
  <c r="CQ53" i="6" s="1"/>
  <c r="CO53" i="6"/>
  <c r="HL52" i="6"/>
  <c r="HK52" i="6"/>
  <c r="HJ52" i="6"/>
  <c r="HI52" i="6"/>
  <c r="HH52" i="6"/>
  <c r="HG52" i="6"/>
  <c r="HF52" i="6"/>
  <c r="HE52" i="6"/>
  <c r="HD52" i="6"/>
  <c r="HC52" i="6"/>
  <c r="HB52" i="6"/>
  <c r="HA52" i="6"/>
  <c r="GZ52" i="6"/>
  <c r="GY52" i="6"/>
  <c r="GX52" i="6"/>
  <c r="GW52" i="6"/>
  <c r="GV52" i="6"/>
  <c r="GU52" i="6"/>
  <c r="GT52" i="6"/>
  <c r="GS52" i="6"/>
  <c r="GR52" i="6"/>
  <c r="GQ52" i="6"/>
  <c r="GP52" i="6"/>
  <c r="GO52" i="6"/>
  <c r="GN52" i="6"/>
  <c r="GM52" i="6"/>
  <c r="GL52" i="6"/>
  <c r="GK52" i="6"/>
  <c r="GJ52" i="6"/>
  <c r="GI52" i="6"/>
  <c r="GH52" i="6"/>
  <c r="GG52" i="6"/>
  <c r="GF52" i="6"/>
  <c r="GE52" i="6"/>
  <c r="GD52" i="6"/>
  <c r="GC52" i="6"/>
  <c r="GB52" i="6"/>
  <c r="GA52" i="6"/>
  <c r="FZ52" i="6"/>
  <c r="FY52" i="6"/>
  <c r="FX52" i="6"/>
  <c r="FW52" i="6"/>
  <c r="FV52" i="6"/>
  <c r="FU52" i="6"/>
  <c r="FT52" i="6"/>
  <c r="FS52" i="6"/>
  <c r="FR52" i="6"/>
  <c r="FQ52" i="6"/>
  <c r="FP52" i="6"/>
  <c r="FO52" i="6"/>
  <c r="FN52" i="6"/>
  <c r="FM52" i="6"/>
  <c r="FL52" i="6"/>
  <c r="FK52" i="6"/>
  <c r="FJ52" i="6"/>
  <c r="FI52" i="6"/>
  <c r="FH52" i="6"/>
  <c r="FG52" i="6"/>
  <c r="FD52" i="6"/>
  <c r="FC52" i="6"/>
  <c r="FB52" i="6"/>
  <c r="FA52" i="6"/>
  <c r="EZ52" i="6"/>
  <c r="EY52" i="6"/>
  <c r="EX52" i="6"/>
  <c r="EW52" i="6"/>
  <c r="EV52" i="6"/>
  <c r="EU52" i="6"/>
  <c r="ET52" i="6"/>
  <c r="ES52" i="6"/>
  <c r="ER52" i="6"/>
  <c r="EQ52" i="6"/>
  <c r="EP52" i="6"/>
  <c r="EO52" i="6"/>
  <c r="EN52" i="6"/>
  <c r="EM52" i="6"/>
  <c r="EL52" i="6"/>
  <c r="EK52" i="6"/>
  <c r="EJ52" i="6"/>
  <c r="EI52" i="6"/>
  <c r="EH52" i="6"/>
  <c r="EG52" i="6"/>
  <c r="EF52" i="6"/>
  <c r="EE52" i="6"/>
  <c r="ED52" i="6"/>
  <c r="EC52" i="6"/>
  <c r="EB52" i="6"/>
  <c r="EA52" i="6"/>
  <c r="DZ52" i="6"/>
  <c r="DY52" i="6"/>
  <c r="DX52" i="6"/>
  <c r="DW52" i="6"/>
  <c r="DV52" i="6"/>
  <c r="DU52" i="6"/>
  <c r="DT52" i="6"/>
  <c r="DS52" i="6"/>
  <c r="DR52" i="6"/>
  <c r="DQ52" i="6"/>
  <c r="DP52" i="6"/>
  <c r="DO52" i="6"/>
  <c r="DN52" i="6"/>
  <c r="DM52" i="6"/>
  <c r="DL52" i="6"/>
  <c r="DK52" i="6"/>
  <c r="DJ52" i="6"/>
  <c r="DI52" i="6"/>
  <c r="DH52" i="6"/>
  <c r="DG52" i="6"/>
  <c r="DF52" i="6"/>
  <c r="DE52" i="6"/>
  <c r="DD52" i="6"/>
  <c r="DC52" i="6"/>
  <c r="DB52" i="6"/>
  <c r="DA52" i="6"/>
  <c r="CZ52" i="6"/>
  <c r="CO52" i="6"/>
  <c r="CP52" i="6" s="1"/>
  <c r="CQ52" i="6" s="1"/>
  <c r="HL51" i="6"/>
  <c r="HK51" i="6"/>
  <c r="HJ51" i="6"/>
  <c r="HI51" i="6"/>
  <c r="HH51" i="6"/>
  <c r="HG51" i="6"/>
  <c r="HF51" i="6"/>
  <c r="HE51" i="6"/>
  <c r="HD51" i="6"/>
  <c r="HC51" i="6"/>
  <c r="HB51" i="6"/>
  <c r="HA51" i="6"/>
  <c r="GZ51" i="6"/>
  <c r="GY51" i="6"/>
  <c r="GX51" i="6"/>
  <c r="GW51" i="6"/>
  <c r="GV51" i="6"/>
  <c r="GU51" i="6"/>
  <c r="GT51" i="6"/>
  <c r="GS51" i="6"/>
  <c r="GR51" i="6"/>
  <c r="GQ51" i="6"/>
  <c r="GP51" i="6"/>
  <c r="GO51" i="6"/>
  <c r="GN51" i="6"/>
  <c r="GM51" i="6"/>
  <c r="GL51" i="6"/>
  <c r="GK51" i="6"/>
  <c r="GJ51" i="6"/>
  <c r="GI51" i="6"/>
  <c r="GH51" i="6"/>
  <c r="GG51" i="6"/>
  <c r="GF51" i="6"/>
  <c r="GE51" i="6"/>
  <c r="GD51" i="6"/>
  <c r="GC51" i="6"/>
  <c r="GB51" i="6"/>
  <c r="GA51" i="6"/>
  <c r="FZ51" i="6"/>
  <c r="FY51" i="6"/>
  <c r="FX51" i="6"/>
  <c r="FW51" i="6"/>
  <c r="FV51" i="6"/>
  <c r="FU51" i="6"/>
  <c r="FT51" i="6"/>
  <c r="FS51" i="6"/>
  <c r="FR51" i="6"/>
  <c r="FQ51" i="6"/>
  <c r="FP51" i="6"/>
  <c r="FO51" i="6"/>
  <c r="FN51" i="6"/>
  <c r="FM51" i="6"/>
  <c r="FL51" i="6"/>
  <c r="FK51" i="6"/>
  <c r="FJ51" i="6"/>
  <c r="FI51" i="6"/>
  <c r="FH51" i="6"/>
  <c r="FG51" i="6"/>
  <c r="FD51" i="6"/>
  <c r="FC51" i="6"/>
  <c r="FB51" i="6"/>
  <c r="FA51" i="6"/>
  <c r="EZ51" i="6"/>
  <c r="EY51" i="6"/>
  <c r="EX51" i="6"/>
  <c r="EW51" i="6"/>
  <c r="EV51" i="6"/>
  <c r="EU51" i="6"/>
  <c r="ET51" i="6"/>
  <c r="ES51" i="6"/>
  <c r="ER51" i="6"/>
  <c r="EQ51" i="6"/>
  <c r="EP51" i="6"/>
  <c r="EO51" i="6"/>
  <c r="EN51" i="6"/>
  <c r="EM51" i="6"/>
  <c r="EL51" i="6"/>
  <c r="EK51" i="6"/>
  <c r="EJ51" i="6"/>
  <c r="EI51" i="6"/>
  <c r="EH51" i="6"/>
  <c r="EG51" i="6"/>
  <c r="EF51" i="6"/>
  <c r="EE51" i="6"/>
  <c r="ED51" i="6"/>
  <c r="EC51" i="6"/>
  <c r="EB51" i="6"/>
  <c r="EA51" i="6"/>
  <c r="DZ51" i="6"/>
  <c r="DY51" i="6"/>
  <c r="DX51" i="6"/>
  <c r="DW51" i="6"/>
  <c r="DV51" i="6"/>
  <c r="DU51" i="6"/>
  <c r="DT51" i="6"/>
  <c r="DS51" i="6"/>
  <c r="DR51" i="6"/>
  <c r="DQ51" i="6"/>
  <c r="DP51" i="6"/>
  <c r="DO51" i="6"/>
  <c r="DN51" i="6"/>
  <c r="DM51" i="6"/>
  <c r="DL51" i="6"/>
  <c r="DK51" i="6"/>
  <c r="DJ51" i="6"/>
  <c r="DI51" i="6"/>
  <c r="DH51" i="6"/>
  <c r="DG51" i="6"/>
  <c r="DF51" i="6"/>
  <c r="DE51" i="6"/>
  <c r="DD51" i="6"/>
  <c r="DC51" i="6"/>
  <c r="DB51" i="6"/>
  <c r="DA51" i="6"/>
  <c r="CZ51" i="6"/>
  <c r="CQ51" i="6"/>
  <c r="CP51" i="6"/>
  <c r="CO51" i="6"/>
  <c r="HL50" i="6"/>
  <c r="HK50" i="6"/>
  <c r="HJ50" i="6"/>
  <c r="HI50" i="6"/>
  <c r="HH50" i="6"/>
  <c r="HG50" i="6"/>
  <c r="HF50" i="6"/>
  <c r="HE50" i="6"/>
  <c r="HD50" i="6"/>
  <c r="HC50" i="6"/>
  <c r="HB50" i="6"/>
  <c r="HA50" i="6"/>
  <c r="GZ50" i="6"/>
  <c r="GY50" i="6"/>
  <c r="GX50" i="6"/>
  <c r="GW50" i="6"/>
  <c r="GV50" i="6"/>
  <c r="GU50" i="6"/>
  <c r="GT50" i="6"/>
  <c r="GS50" i="6"/>
  <c r="GR50" i="6"/>
  <c r="GQ50" i="6"/>
  <c r="GP50" i="6"/>
  <c r="GO50" i="6"/>
  <c r="GN50" i="6"/>
  <c r="GM50" i="6"/>
  <c r="GL50" i="6"/>
  <c r="GK50" i="6"/>
  <c r="GJ50" i="6"/>
  <c r="GI50" i="6"/>
  <c r="GH50" i="6"/>
  <c r="GG50" i="6"/>
  <c r="GF50" i="6"/>
  <c r="GE50" i="6"/>
  <c r="GD50" i="6"/>
  <c r="GC50" i="6"/>
  <c r="GB50" i="6"/>
  <c r="GA50" i="6"/>
  <c r="FZ50" i="6"/>
  <c r="FY50" i="6"/>
  <c r="FX50" i="6"/>
  <c r="FW50" i="6"/>
  <c r="FV50" i="6"/>
  <c r="FU50" i="6"/>
  <c r="FT50" i="6"/>
  <c r="FS50" i="6"/>
  <c r="FR50" i="6"/>
  <c r="FQ50" i="6"/>
  <c r="FP50" i="6"/>
  <c r="FO50" i="6"/>
  <c r="FN50" i="6"/>
  <c r="FM50" i="6"/>
  <c r="FL50" i="6"/>
  <c r="FK50" i="6"/>
  <c r="FJ50" i="6"/>
  <c r="FI50" i="6"/>
  <c r="FH50" i="6"/>
  <c r="FG50" i="6"/>
  <c r="FD50" i="6"/>
  <c r="FC50" i="6"/>
  <c r="FB50" i="6"/>
  <c r="FA50" i="6"/>
  <c r="EZ50" i="6"/>
  <c r="EY50" i="6"/>
  <c r="EX50" i="6"/>
  <c r="EW50" i="6"/>
  <c r="EV50" i="6"/>
  <c r="EU50" i="6"/>
  <c r="ET50" i="6"/>
  <c r="ES50" i="6"/>
  <c r="ER50" i="6"/>
  <c r="EQ50" i="6"/>
  <c r="EP50" i="6"/>
  <c r="EO50" i="6"/>
  <c r="EN50" i="6"/>
  <c r="EM50" i="6"/>
  <c r="EL50" i="6"/>
  <c r="EK50" i="6"/>
  <c r="EJ50" i="6"/>
  <c r="EI50" i="6"/>
  <c r="EH50" i="6"/>
  <c r="EG50" i="6"/>
  <c r="EF50" i="6"/>
  <c r="EE50" i="6"/>
  <c r="ED50" i="6"/>
  <c r="EC50" i="6"/>
  <c r="EB50" i="6"/>
  <c r="EA50" i="6"/>
  <c r="DZ50" i="6"/>
  <c r="DY50" i="6"/>
  <c r="DX50" i="6"/>
  <c r="DW50" i="6"/>
  <c r="DV50" i="6"/>
  <c r="DU50" i="6"/>
  <c r="DT50" i="6"/>
  <c r="DS50" i="6"/>
  <c r="DR50" i="6"/>
  <c r="DQ50" i="6"/>
  <c r="DP50" i="6"/>
  <c r="DO50" i="6"/>
  <c r="DN50" i="6"/>
  <c r="DM50" i="6"/>
  <c r="DL50" i="6"/>
  <c r="DK50" i="6"/>
  <c r="DJ50" i="6"/>
  <c r="DI50" i="6"/>
  <c r="DH50" i="6"/>
  <c r="DG50" i="6"/>
  <c r="DF50" i="6"/>
  <c r="DE50" i="6"/>
  <c r="DD50" i="6"/>
  <c r="DC50" i="6"/>
  <c r="DB50" i="6"/>
  <c r="DA50" i="6"/>
  <c r="CZ50" i="6"/>
  <c r="CO50" i="6"/>
  <c r="CP50" i="6" s="1"/>
  <c r="CQ50" i="6" s="1"/>
  <c r="HL49" i="6"/>
  <c r="HK49" i="6"/>
  <c r="HJ49" i="6"/>
  <c r="HI49" i="6"/>
  <c r="HH49" i="6"/>
  <c r="HG49" i="6"/>
  <c r="HF49" i="6"/>
  <c r="HE49" i="6"/>
  <c r="HD49" i="6"/>
  <c r="HC49" i="6"/>
  <c r="HB49" i="6"/>
  <c r="HA49" i="6"/>
  <c r="GZ49" i="6"/>
  <c r="GY49" i="6"/>
  <c r="GX49" i="6"/>
  <c r="GW49" i="6"/>
  <c r="GV49" i="6"/>
  <c r="GU49" i="6"/>
  <c r="GT49" i="6"/>
  <c r="GS49" i="6"/>
  <c r="GR49" i="6"/>
  <c r="GQ49" i="6"/>
  <c r="GP49" i="6"/>
  <c r="GO49" i="6"/>
  <c r="GN49" i="6"/>
  <c r="GM49" i="6"/>
  <c r="GL49" i="6"/>
  <c r="GK49" i="6"/>
  <c r="GJ49" i="6"/>
  <c r="GI49" i="6"/>
  <c r="GH49" i="6"/>
  <c r="GG49" i="6"/>
  <c r="GF49" i="6"/>
  <c r="GE49" i="6"/>
  <c r="GD49" i="6"/>
  <c r="GC49" i="6"/>
  <c r="GB49" i="6"/>
  <c r="GA49" i="6"/>
  <c r="FZ49" i="6"/>
  <c r="FY49" i="6"/>
  <c r="FX49" i="6"/>
  <c r="FW49" i="6"/>
  <c r="FV49" i="6"/>
  <c r="FU49" i="6"/>
  <c r="FT49" i="6"/>
  <c r="FS49" i="6"/>
  <c r="FR49" i="6"/>
  <c r="FQ49" i="6"/>
  <c r="FP49" i="6"/>
  <c r="FO49" i="6"/>
  <c r="FN49" i="6"/>
  <c r="FM49" i="6"/>
  <c r="FL49" i="6"/>
  <c r="FK49" i="6"/>
  <c r="FJ49" i="6"/>
  <c r="FI49" i="6"/>
  <c r="FH49" i="6"/>
  <c r="FG49" i="6"/>
  <c r="FD49" i="6"/>
  <c r="FC49" i="6"/>
  <c r="FB49" i="6"/>
  <c r="FA49" i="6"/>
  <c r="EZ49" i="6"/>
  <c r="EY49" i="6"/>
  <c r="EX49" i="6"/>
  <c r="EW49" i="6"/>
  <c r="EV49" i="6"/>
  <c r="EU49" i="6"/>
  <c r="ET49" i="6"/>
  <c r="ES49" i="6"/>
  <c r="ER49" i="6"/>
  <c r="EQ49" i="6"/>
  <c r="EP49" i="6"/>
  <c r="EO49" i="6"/>
  <c r="EN49" i="6"/>
  <c r="EM49" i="6"/>
  <c r="EL49" i="6"/>
  <c r="EK49" i="6"/>
  <c r="EJ49" i="6"/>
  <c r="EI49" i="6"/>
  <c r="EH49" i="6"/>
  <c r="EG49" i="6"/>
  <c r="EF49" i="6"/>
  <c r="EE49" i="6"/>
  <c r="ED49" i="6"/>
  <c r="EC49" i="6"/>
  <c r="EB49" i="6"/>
  <c r="EA49" i="6"/>
  <c r="DZ49" i="6"/>
  <c r="DY49" i="6"/>
  <c r="DX49" i="6"/>
  <c r="DW49" i="6"/>
  <c r="DV49" i="6"/>
  <c r="DU49" i="6"/>
  <c r="DT49" i="6"/>
  <c r="DS49" i="6"/>
  <c r="DR49" i="6"/>
  <c r="DQ49" i="6"/>
  <c r="DP49" i="6"/>
  <c r="DO49" i="6"/>
  <c r="DN49" i="6"/>
  <c r="DM49" i="6"/>
  <c r="DL49" i="6"/>
  <c r="DK49" i="6"/>
  <c r="DJ49" i="6"/>
  <c r="DI49" i="6"/>
  <c r="DH49" i="6"/>
  <c r="DG49" i="6"/>
  <c r="DF49" i="6"/>
  <c r="DE49" i="6"/>
  <c r="DD49" i="6"/>
  <c r="DC49" i="6"/>
  <c r="DB49" i="6"/>
  <c r="DA49" i="6"/>
  <c r="CZ49" i="6"/>
  <c r="CO49" i="6"/>
  <c r="CP49" i="6" s="1"/>
  <c r="CQ49" i="6" s="1"/>
  <c r="HL48" i="6"/>
  <c r="HK48" i="6"/>
  <c r="HJ48" i="6"/>
  <c r="HI48" i="6"/>
  <c r="HH48" i="6"/>
  <c r="HG48" i="6"/>
  <c r="HF48" i="6"/>
  <c r="HE48" i="6"/>
  <c r="HD48" i="6"/>
  <c r="HC48" i="6"/>
  <c r="HB48" i="6"/>
  <c r="HA48" i="6"/>
  <c r="GZ48" i="6"/>
  <c r="GY48" i="6"/>
  <c r="GX48" i="6"/>
  <c r="GW48" i="6"/>
  <c r="GV48" i="6"/>
  <c r="GU48" i="6"/>
  <c r="GT48" i="6"/>
  <c r="GS48" i="6"/>
  <c r="GR48" i="6"/>
  <c r="GQ48" i="6"/>
  <c r="GP48" i="6"/>
  <c r="GO48" i="6"/>
  <c r="GN48" i="6"/>
  <c r="GM48" i="6"/>
  <c r="GL48" i="6"/>
  <c r="GK48" i="6"/>
  <c r="GJ48" i="6"/>
  <c r="GI48" i="6"/>
  <c r="GH48" i="6"/>
  <c r="GG48" i="6"/>
  <c r="GF48" i="6"/>
  <c r="GE48" i="6"/>
  <c r="GD48" i="6"/>
  <c r="GC48" i="6"/>
  <c r="GB48" i="6"/>
  <c r="GA48" i="6"/>
  <c r="FZ48" i="6"/>
  <c r="FY48" i="6"/>
  <c r="FX48" i="6"/>
  <c r="FW48" i="6"/>
  <c r="FV48" i="6"/>
  <c r="FU48" i="6"/>
  <c r="FT48" i="6"/>
  <c r="FS48" i="6"/>
  <c r="FR48" i="6"/>
  <c r="FQ48" i="6"/>
  <c r="FP48" i="6"/>
  <c r="FO48" i="6"/>
  <c r="FN48" i="6"/>
  <c r="FM48" i="6"/>
  <c r="FL48" i="6"/>
  <c r="FK48" i="6"/>
  <c r="FJ48" i="6"/>
  <c r="FI48" i="6"/>
  <c r="FH48" i="6"/>
  <c r="FG48" i="6"/>
  <c r="FD48" i="6"/>
  <c r="FC48" i="6"/>
  <c r="FB48" i="6"/>
  <c r="FA48" i="6"/>
  <c r="EZ48" i="6"/>
  <c r="EY48" i="6"/>
  <c r="EX48" i="6"/>
  <c r="EW48" i="6"/>
  <c r="EV48" i="6"/>
  <c r="EU48" i="6"/>
  <c r="ET48" i="6"/>
  <c r="ES48" i="6"/>
  <c r="ER48" i="6"/>
  <c r="EQ48" i="6"/>
  <c r="EP48" i="6"/>
  <c r="EO48" i="6"/>
  <c r="EN48" i="6"/>
  <c r="EM48" i="6"/>
  <c r="EL48" i="6"/>
  <c r="EK48" i="6"/>
  <c r="EJ48" i="6"/>
  <c r="EI48" i="6"/>
  <c r="EH48" i="6"/>
  <c r="EG48" i="6"/>
  <c r="EF48" i="6"/>
  <c r="EE48" i="6"/>
  <c r="ED48" i="6"/>
  <c r="EC48" i="6"/>
  <c r="EB48" i="6"/>
  <c r="EA48" i="6"/>
  <c r="DZ48" i="6"/>
  <c r="DY48" i="6"/>
  <c r="DX48" i="6"/>
  <c r="DW48" i="6"/>
  <c r="DV48" i="6"/>
  <c r="DU48" i="6"/>
  <c r="DT48" i="6"/>
  <c r="DS48" i="6"/>
  <c r="DR48" i="6"/>
  <c r="DQ48" i="6"/>
  <c r="DP48" i="6"/>
  <c r="DO48" i="6"/>
  <c r="DN48" i="6"/>
  <c r="DM48" i="6"/>
  <c r="DL48" i="6"/>
  <c r="DK48" i="6"/>
  <c r="DJ48" i="6"/>
  <c r="DI48" i="6"/>
  <c r="DH48" i="6"/>
  <c r="DG48" i="6"/>
  <c r="DF48" i="6"/>
  <c r="DE48" i="6"/>
  <c r="DD48" i="6"/>
  <c r="DC48" i="6"/>
  <c r="DB48" i="6"/>
  <c r="DA48" i="6"/>
  <c r="CZ48" i="6"/>
  <c r="CP48" i="6"/>
  <c r="CQ48" i="6" s="1"/>
  <c r="CO48" i="6"/>
  <c r="HL47" i="6"/>
  <c r="HK47" i="6"/>
  <c r="HJ47" i="6"/>
  <c r="HI47" i="6"/>
  <c r="HH47" i="6"/>
  <c r="HG47" i="6"/>
  <c r="HF47" i="6"/>
  <c r="HE47" i="6"/>
  <c r="HD47" i="6"/>
  <c r="HC47" i="6"/>
  <c r="HB47" i="6"/>
  <c r="HA47" i="6"/>
  <c r="GZ47" i="6"/>
  <c r="GY47" i="6"/>
  <c r="GX47" i="6"/>
  <c r="GW47" i="6"/>
  <c r="GV47" i="6"/>
  <c r="GU47" i="6"/>
  <c r="GT47" i="6"/>
  <c r="GS47" i="6"/>
  <c r="GR47" i="6"/>
  <c r="GQ47" i="6"/>
  <c r="GP47" i="6"/>
  <c r="GO47" i="6"/>
  <c r="GN47" i="6"/>
  <c r="GM47" i="6"/>
  <c r="GL47" i="6"/>
  <c r="GK47" i="6"/>
  <c r="GJ47" i="6"/>
  <c r="GI47" i="6"/>
  <c r="GH47" i="6"/>
  <c r="GG47" i="6"/>
  <c r="GF47" i="6"/>
  <c r="GE47" i="6"/>
  <c r="GD47" i="6"/>
  <c r="GC47" i="6"/>
  <c r="GB47" i="6"/>
  <c r="GA47" i="6"/>
  <c r="FZ47" i="6"/>
  <c r="FY47" i="6"/>
  <c r="FX47" i="6"/>
  <c r="FW47" i="6"/>
  <c r="FV47" i="6"/>
  <c r="FU47" i="6"/>
  <c r="FT47" i="6"/>
  <c r="FS47" i="6"/>
  <c r="FR47" i="6"/>
  <c r="FQ47" i="6"/>
  <c r="FP47" i="6"/>
  <c r="FO47" i="6"/>
  <c r="FN47" i="6"/>
  <c r="FM47" i="6"/>
  <c r="FL47" i="6"/>
  <c r="FK47" i="6"/>
  <c r="FJ47" i="6"/>
  <c r="FI47" i="6"/>
  <c r="FH47" i="6"/>
  <c r="FG47" i="6"/>
  <c r="FD47" i="6"/>
  <c r="FC47" i="6"/>
  <c r="FB47" i="6"/>
  <c r="FA47" i="6"/>
  <c r="EZ47" i="6"/>
  <c r="EY47" i="6"/>
  <c r="EX47" i="6"/>
  <c r="EW47" i="6"/>
  <c r="EV47" i="6"/>
  <c r="EU47" i="6"/>
  <c r="ET47" i="6"/>
  <c r="ES47" i="6"/>
  <c r="ER47" i="6"/>
  <c r="EQ47" i="6"/>
  <c r="EP47" i="6"/>
  <c r="EO47" i="6"/>
  <c r="EN47" i="6"/>
  <c r="EM47" i="6"/>
  <c r="EL47" i="6"/>
  <c r="EK47" i="6"/>
  <c r="EJ47" i="6"/>
  <c r="EI47" i="6"/>
  <c r="EH47" i="6"/>
  <c r="EG47" i="6"/>
  <c r="EF47" i="6"/>
  <c r="EE47" i="6"/>
  <c r="ED47" i="6"/>
  <c r="EC47" i="6"/>
  <c r="EB47" i="6"/>
  <c r="EA47" i="6"/>
  <c r="DZ47" i="6"/>
  <c r="DY47" i="6"/>
  <c r="DX47" i="6"/>
  <c r="DW47" i="6"/>
  <c r="DV47" i="6"/>
  <c r="DU47" i="6"/>
  <c r="DT47" i="6"/>
  <c r="DS47" i="6"/>
  <c r="DR47" i="6"/>
  <c r="DQ47" i="6"/>
  <c r="DP47" i="6"/>
  <c r="DO47" i="6"/>
  <c r="DN47" i="6"/>
  <c r="DM47" i="6"/>
  <c r="DL47" i="6"/>
  <c r="DK47" i="6"/>
  <c r="DJ47" i="6"/>
  <c r="DI47" i="6"/>
  <c r="DH47" i="6"/>
  <c r="DG47" i="6"/>
  <c r="DF47" i="6"/>
  <c r="DE47" i="6"/>
  <c r="DD47" i="6"/>
  <c r="DC47" i="6"/>
  <c r="DB47" i="6"/>
  <c r="DA47" i="6"/>
  <c r="CZ47" i="6"/>
  <c r="CP47" i="6"/>
  <c r="CQ47" i="6" s="1"/>
  <c r="CO47" i="6"/>
  <c r="HL46" i="6"/>
  <c r="HK46" i="6"/>
  <c r="HJ46" i="6"/>
  <c r="HI46" i="6"/>
  <c r="HH46" i="6"/>
  <c r="HG46" i="6"/>
  <c r="HF46" i="6"/>
  <c r="HE46" i="6"/>
  <c r="HD46" i="6"/>
  <c r="HC46" i="6"/>
  <c r="HB46" i="6"/>
  <c r="HA46" i="6"/>
  <c r="GZ46" i="6"/>
  <c r="GY46" i="6"/>
  <c r="GX46" i="6"/>
  <c r="GW46" i="6"/>
  <c r="GV46" i="6"/>
  <c r="GU46" i="6"/>
  <c r="GT46" i="6"/>
  <c r="GS46" i="6"/>
  <c r="GR46" i="6"/>
  <c r="GQ46" i="6"/>
  <c r="GP46" i="6"/>
  <c r="GO46" i="6"/>
  <c r="GN46" i="6"/>
  <c r="GM46" i="6"/>
  <c r="GL46" i="6"/>
  <c r="GK46" i="6"/>
  <c r="GJ46" i="6"/>
  <c r="GI46" i="6"/>
  <c r="GH46" i="6"/>
  <c r="GG46" i="6"/>
  <c r="GF46" i="6"/>
  <c r="GE46" i="6"/>
  <c r="GD46" i="6"/>
  <c r="GC46" i="6"/>
  <c r="GB46" i="6"/>
  <c r="GA46" i="6"/>
  <c r="FZ46" i="6"/>
  <c r="FY46" i="6"/>
  <c r="FX46" i="6"/>
  <c r="FW46" i="6"/>
  <c r="FV46" i="6"/>
  <c r="FU46" i="6"/>
  <c r="FT46" i="6"/>
  <c r="FS46" i="6"/>
  <c r="FR46" i="6"/>
  <c r="FQ46" i="6"/>
  <c r="FP46" i="6"/>
  <c r="FO46" i="6"/>
  <c r="FN46" i="6"/>
  <c r="FM46" i="6"/>
  <c r="FL46" i="6"/>
  <c r="FK46" i="6"/>
  <c r="FJ46" i="6"/>
  <c r="FI46" i="6"/>
  <c r="FH46" i="6"/>
  <c r="FG46" i="6"/>
  <c r="FD46" i="6"/>
  <c r="FC46" i="6"/>
  <c r="FB46" i="6"/>
  <c r="FA46" i="6"/>
  <c r="EZ46" i="6"/>
  <c r="EY46" i="6"/>
  <c r="EX46" i="6"/>
  <c r="EW46" i="6"/>
  <c r="EV46" i="6"/>
  <c r="EU46" i="6"/>
  <c r="ET46" i="6"/>
  <c r="ES46" i="6"/>
  <c r="ER46" i="6"/>
  <c r="EQ46" i="6"/>
  <c r="EP46" i="6"/>
  <c r="EO46" i="6"/>
  <c r="EN46" i="6"/>
  <c r="EM46" i="6"/>
  <c r="EL46" i="6"/>
  <c r="EK46" i="6"/>
  <c r="EJ46" i="6"/>
  <c r="EI46" i="6"/>
  <c r="EH46" i="6"/>
  <c r="EG46" i="6"/>
  <c r="EF46" i="6"/>
  <c r="EE46" i="6"/>
  <c r="ED46" i="6"/>
  <c r="EC46" i="6"/>
  <c r="EB46" i="6"/>
  <c r="EA46" i="6"/>
  <c r="DZ46" i="6"/>
  <c r="DY46" i="6"/>
  <c r="DX46" i="6"/>
  <c r="DW46" i="6"/>
  <c r="DV46" i="6"/>
  <c r="DU46" i="6"/>
  <c r="DT46" i="6"/>
  <c r="DS46" i="6"/>
  <c r="DR46" i="6"/>
  <c r="DQ46" i="6"/>
  <c r="DP46" i="6"/>
  <c r="DO46" i="6"/>
  <c r="DN46" i="6"/>
  <c r="DM46" i="6"/>
  <c r="DL46" i="6"/>
  <c r="DK46" i="6"/>
  <c r="DJ46" i="6"/>
  <c r="DI46" i="6"/>
  <c r="DH46" i="6"/>
  <c r="DG46" i="6"/>
  <c r="DF46" i="6"/>
  <c r="DE46" i="6"/>
  <c r="DD46" i="6"/>
  <c r="DC46" i="6"/>
  <c r="DB46" i="6"/>
  <c r="DA46" i="6"/>
  <c r="CZ46" i="6"/>
  <c r="CO46" i="6"/>
  <c r="CP46" i="6" s="1"/>
  <c r="CQ46" i="6" s="1"/>
  <c r="IG45" i="6"/>
  <c r="HL45" i="6"/>
  <c r="HK45" i="6"/>
  <c r="HJ45" i="6"/>
  <c r="HI45" i="6"/>
  <c r="HH45" i="6"/>
  <c r="HG45" i="6"/>
  <c r="HF45" i="6"/>
  <c r="HE45" i="6"/>
  <c r="JN45" i="6" s="1"/>
  <c r="HD45" i="6"/>
  <c r="HC45" i="6"/>
  <c r="HB45" i="6"/>
  <c r="HA45" i="6"/>
  <c r="GZ45" i="6"/>
  <c r="GY45" i="6"/>
  <c r="GX45" i="6"/>
  <c r="GW45" i="6"/>
  <c r="JF45" i="6" s="1"/>
  <c r="GV45" i="6"/>
  <c r="GU45" i="6"/>
  <c r="GT45" i="6"/>
  <c r="GS45" i="6"/>
  <c r="GR45" i="6"/>
  <c r="GQ45" i="6"/>
  <c r="GP45" i="6"/>
  <c r="GO45" i="6"/>
  <c r="IX45" i="6" s="1"/>
  <c r="GN45" i="6"/>
  <c r="GM45" i="6"/>
  <c r="GL45" i="6"/>
  <c r="GK45" i="6"/>
  <c r="GJ45" i="6"/>
  <c r="GI45" i="6"/>
  <c r="GH45" i="6"/>
  <c r="GG45" i="6"/>
  <c r="IP45" i="6" s="1"/>
  <c r="GF45" i="6"/>
  <c r="GE45" i="6"/>
  <c r="GD45" i="6"/>
  <c r="GC45" i="6"/>
  <c r="GB45" i="6"/>
  <c r="GA45" i="6"/>
  <c r="FZ45" i="6"/>
  <c r="FY45" i="6"/>
  <c r="IH45" i="6" s="1"/>
  <c r="FX45" i="6"/>
  <c r="FW45" i="6"/>
  <c r="FV45" i="6"/>
  <c r="FU45" i="6"/>
  <c r="FT45" i="6"/>
  <c r="FS45" i="6"/>
  <c r="FR45" i="6"/>
  <c r="FQ45" i="6"/>
  <c r="HZ45" i="6" s="1"/>
  <c r="FP45" i="6"/>
  <c r="FO45" i="6"/>
  <c r="FN45" i="6"/>
  <c r="FM45" i="6"/>
  <c r="FL45" i="6"/>
  <c r="FK45" i="6"/>
  <c r="FJ45" i="6"/>
  <c r="FI45" i="6"/>
  <c r="HR45" i="6" s="1"/>
  <c r="FH45" i="6"/>
  <c r="FG45" i="6"/>
  <c r="FD45" i="6"/>
  <c r="FC45" i="6"/>
  <c r="FB45" i="6"/>
  <c r="FA45" i="6"/>
  <c r="EZ45" i="6"/>
  <c r="EY45" i="6"/>
  <c r="EX45" i="6"/>
  <c r="EW45" i="6"/>
  <c r="EV45" i="6"/>
  <c r="EU45" i="6"/>
  <c r="ET45" i="6"/>
  <c r="ES45" i="6"/>
  <c r="ER45" i="6"/>
  <c r="EQ45" i="6"/>
  <c r="EP45" i="6"/>
  <c r="EO45" i="6"/>
  <c r="EN45" i="6"/>
  <c r="EM45" i="6"/>
  <c r="EL45" i="6"/>
  <c r="EK45" i="6"/>
  <c r="EJ45" i="6"/>
  <c r="EI45" i="6"/>
  <c r="EH45" i="6"/>
  <c r="EG45" i="6"/>
  <c r="EF45" i="6"/>
  <c r="EE45" i="6"/>
  <c r="ED45" i="6"/>
  <c r="EC45" i="6"/>
  <c r="EB45" i="6"/>
  <c r="EA45" i="6"/>
  <c r="DZ45" i="6"/>
  <c r="DY45" i="6"/>
  <c r="DX45" i="6"/>
  <c r="DW45" i="6"/>
  <c r="DV45" i="6"/>
  <c r="DU45" i="6"/>
  <c r="DT45" i="6"/>
  <c r="DS45" i="6"/>
  <c r="DR45" i="6"/>
  <c r="DQ45" i="6"/>
  <c r="DP45" i="6"/>
  <c r="DO45" i="6"/>
  <c r="DN45" i="6"/>
  <c r="DM45" i="6"/>
  <c r="DL45" i="6"/>
  <c r="DK45" i="6"/>
  <c r="DJ45" i="6"/>
  <c r="DI45" i="6"/>
  <c r="DH45" i="6"/>
  <c r="DG45" i="6"/>
  <c r="DF45" i="6"/>
  <c r="DE45" i="6"/>
  <c r="DD45" i="6"/>
  <c r="DC45" i="6"/>
  <c r="DB45" i="6"/>
  <c r="DA45" i="6"/>
  <c r="CZ45" i="6"/>
  <c r="CQ45" i="6"/>
  <c r="CP45" i="6"/>
  <c r="CO45" i="6"/>
  <c r="HL44" i="6"/>
  <c r="HK44" i="6"/>
  <c r="HJ44" i="6"/>
  <c r="HI44" i="6"/>
  <c r="HH44" i="6"/>
  <c r="HG44" i="6"/>
  <c r="HF44" i="6"/>
  <c r="HE44" i="6"/>
  <c r="HD44" i="6"/>
  <c r="HC44" i="6"/>
  <c r="HB44" i="6"/>
  <c r="HA44" i="6"/>
  <c r="GZ44" i="6"/>
  <c r="GY44" i="6"/>
  <c r="GX44" i="6"/>
  <c r="GW44" i="6"/>
  <c r="GV44" i="6"/>
  <c r="GU44" i="6"/>
  <c r="GT44" i="6"/>
  <c r="GS44" i="6"/>
  <c r="GR44" i="6"/>
  <c r="GQ44" i="6"/>
  <c r="GP44" i="6"/>
  <c r="GO44" i="6"/>
  <c r="GN44" i="6"/>
  <c r="GM44" i="6"/>
  <c r="GL44" i="6"/>
  <c r="GK44" i="6"/>
  <c r="GJ44" i="6"/>
  <c r="GI44" i="6"/>
  <c r="GH44" i="6"/>
  <c r="GG44" i="6"/>
  <c r="GF44" i="6"/>
  <c r="GE44" i="6"/>
  <c r="GD44" i="6"/>
  <c r="GC44" i="6"/>
  <c r="GB44" i="6"/>
  <c r="GA44" i="6"/>
  <c r="FZ44" i="6"/>
  <c r="FY44" i="6"/>
  <c r="FX44" i="6"/>
  <c r="FW44" i="6"/>
  <c r="FV44" i="6"/>
  <c r="FU44" i="6"/>
  <c r="FT44" i="6"/>
  <c r="FS44" i="6"/>
  <c r="FR44" i="6"/>
  <c r="FQ44" i="6"/>
  <c r="FP44" i="6"/>
  <c r="FO44" i="6"/>
  <c r="FN44" i="6"/>
  <c r="FM44" i="6"/>
  <c r="FL44" i="6"/>
  <c r="FK44" i="6"/>
  <c r="FJ44" i="6"/>
  <c r="FI44" i="6"/>
  <c r="FH44" i="6"/>
  <c r="FG44" i="6"/>
  <c r="FD44" i="6"/>
  <c r="FC44" i="6"/>
  <c r="FB44" i="6"/>
  <c r="FA44" i="6"/>
  <c r="EZ44" i="6"/>
  <c r="EY44" i="6"/>
  <c r="EX44" i="6"/>
  <c r="EW44" i="6"/>
  <c r="EV44" i="6"/>
  <c r="EU44" i="6"/>
  <c r="ET44" i="6"/>
  <c r="ES44" i="6"/>
  <c r="ER44" i="6"/>
  <c r="EQ44" i="6"/>
  <c r="EP44" i="6"/>
  <c r="EO44" i="6"/>
  <c r="EN44" i="6"/>
  <c r="EM44" i="6"/>
  <c r="EL44" i="6"/>
  <c r="EK44" i="6"/>
  <c r="EJ44" i="6"/>
  <c r="EI44" i="6"/>
  <c r="EH44" i="6"/>
  <c r="EG44" i="6"/>
  <c r="EF44" i="6"/>
  <c r="EE44" i="6"/>
  <c r="ED44" i="6"/>
  <c r="EC44" i="6"/>
  <c r="EB44" i="6"/>
  <c r="EA44" i="6"/>
  <c r="DZ44" i="6"/>
  <c r="DY44" i="6"/>
  <c r="DX44" i="6"/>
  <c r="DW44" i="6"/>
  <c r="DV44" i="6"/>
  <c r="DU44" i="6"/>
  <c r="DT44" i="6"/>
  <c r="DS44" i="6"/>
  <c r="DR44" i="6"/>
  <c r="DQ44" i="6"/>
  <c r="DP44" i="6"/>
  <c r="DO44" i="6"/>
  <c r="DN44" i="6"/>
  <c r="DM44" i="6"/>
  <c r="DL44" i="6"/>
  <c r="DK44" i="6"/>
  <c r="DJ44" i="6"/>
  <c r="DI44" i="6"/>
  <c r="DH44" i="6"/>
  <c r="DG44" i="6"/>
  <c r="DF44" i="6"/>
  <c r="DE44" i="6"/>
  <c r="DD44" i="6"/>
  <c r="DC44" i="6"/>
  <c r="DB44" i="6"/>
  <c r="DA44" i="6"/>
  <c r="CZ44" i="6"/>
  <c r="CO44" i="6"/>
  <c r="CP44" i="6" s="1"/>
  <c r="CQ44" i="6" s="1"/>
  <c r="HL43" i="6"/>
  <c r="HK43" i="6"/>
  <c r="HJ43" i="6"/>
  <c r="HI43" i="6"/>
  <c r="HH43" i="6"/>
  <c r="HG43" i="6"/>
  <c r="HF43" i="6"/>
  <c r="HE43" i="6"/>
  <c r="HD43" i="6"/>
  <c r="HC43" i="6"/>
  <c r="HB43" i="6"/>
  <c r="HA43" i="6"/>
  <c r="GZ43" i="6"/>
  <c r="GY43" i="6"/>
  <c r="GX43" i="6"/>
  <c r="GW43" i="6"/>
  <c r="GV43" i="6"/>
  <c r="GU43" i="6"/>
  <c r="GT43" i="6"/>
  <c r="GS43" i="6"/>
  <c r="GR43" i="6"/>
  <c r="GQ43" i="6"/>
  <c r="GP43" i="6"/>
  <c r="GO43" i="6"/>
  <c r="GN43" i="6"/>
  <c r="GM43" i="6"/>
  <c r="GL43" i="6"/>
  <c r="GK43" i="6"/>
  <c r="GJ43" i="6"/>
  <c r="GI43" i="6"/>
  <c r="GH43" i="6"/>
  <c r="GG43" i="6"/>
  <c r="GF43" i="6"/>
  <c r="GE43" i="6"/>
  <c r="GD43" i="6"/>
  <c r="GC43" i="6"/>
  <c r="GB43" i="6"/>
  <c r="GA43" i="6"/>
  <c r="FZ43" i="6"/>
  <c r="FY43" i="6"/>
  <c r="FX43" i="6"/>
  <c r="FW43" i="6"/>
  <c r="FV43" i="6"/>
  <c r="FU43" i="6"/>
  <c r="FT43" i="6"/>
  <c r="FS43" i="6"/>
  <c r="FR43" i="6"/>
  <c r="FQ43" i="6"/>
  <c r="FP43" i="6"/>
  <c r="FO43" i="6"/>
  <c r="FN43" i="6"/>
  <c r="FM43" i="6"/>
  <c r="FL43" i="6"/>
  <c r="FK43" i="6"/>
  <c r="FJ43" i="6"/>
  <c r="FI43" i="6"/>
  <c r="FH43" i="6"/>
  <c r="FG43" i="6"/>
  <c r="FD43" i="6"/>
  <c r="FC43" i="6"/>
  <c r="FB43" i="6"/>
  <c r="FA43" i="6"/>
  <c r="EZ43" i="6"/>
  <c r="EY43" i="6"/>
  <c r="EX43" i="6"/>
  <c r="EW43" i="6"/>
  <c r="EV43" i="6"/>
  <c r="EU43" i="6"/>
  <c r="ET43" i="6"/>
  <c r="ES43" i="6"/>
  <c r="ER43" i="6"/>
  <c r="EQ43" i="6"/>
  <c r="EP43" i="6"/>
  <c r="EO43" i="6"/>
  <c r="EN43" i="6"/>
  <c r="EM43" i="6"/>
  <c r="EL43" i="6"/>
  <c r="EK43" i="6"/>
  <c r="EJ43" i="6"/>
  <c r="EI43" i="6"/>
  <c r="EH43" i="6"/>
  <c r="EG43" i="6"/>
  <c r="EF43" i="6"/>
  <c r="EE43" i="6"/>
  <c r="ED43" i="6"/>
  <c r="EC43" i="6"/>
  <c r="EB43" i="6"/>
  <c r="EA43" i="6"/>
  <c r="DZ43" i="6"/>
  <c r="DY43" i="6"/>
  <c r="DX43" i="6"/>
  <c r="DW43" i="6"/>
  <c r="DV43" i="6"/>
  <c r="DU43" i="6"/>
  <c r="DT43" i="6"/>
  <c r="DS43" i="6"/>
  <c r="DR43" i="6"/>
  <c r="DQ43" i="6"/>
  <c r="DP43" i="6"/>
  <c r="DO43" i="6"/>
  <c r="DN43" i="6"/>
  <c r="DM43" i="6"/>
  <c r="DL43" i="6"/>
  <c r="DK43" i="6"/>
  <c r="DJ43" i="6"/>
  <c r="DI43" i="6"/>
  <c r="DH43" i="6"/>
  <c r="DG43" i="6"/>
  <c r="DF43" i="6"/>
  <c r="DE43" i="6"/>
  <c r="DD43" i="6"/>
  <c r="DC43" i="6"/>
  <c r="DB43" i="6"/>
  <c r="DA43" i="6"/>
  <c r="CZ43" i="6"/>
  <c r="CO43" i="6"/>
  <c r="HL40" i="6"/>
  <c r="HK40" i="6"/>
  <c r="HJ40" i="6"/>
  <c r="HI40" i="6"/>
  <c r="HH40" i="6"/>
  <c r="HG40" i="6"/>
  <c r="HF40" i="6"/>
  <c r="HE40" i="6"/>
  <c r="HD40" i="6"/>
  <c r="HC40" i="6"/>
  <c r="HB40" i="6"/>
  <c r="HA40" i="6"/>
  <c r="GZ40" i="6"/>
  <c r="GY40" i="6"/>
  <c r="GX40" i="6"/>
  <c r="GW40" i="6"/>
  <c r="GV40" i="6"/>
  <c r="GU40" i="6"/>
  <c r="GT40" i="6"/>
  <c r="GS40" i="6"/>
  <c r="GR40" i="6"/>
  <c r="GQ40" i="6"/>
  <c r="GP40" i="6"/>
  <c r="GO40" i="6"/>
  <c r="GN40" i="6"/>
  <c r="GM40" i="6"/>
  <c r="GL40" i="6"/>
  <c r="GK40" i="6"/>
  <c r="GJ40" i="6"/>
  <c r="GI40" i="6"/>
  <c r="GH40" i="6"/>
  <c r="GG40" i="6"/>
  <c r="GF40" i="6"/>
  <c r="GE40" i="6"/>
  <c r="GD40" i="6"/>
  <c r="GC40" i="6"/>
  <c r="GB40" i="6"/>
  <c r="GA40" i="6"/>
  <c r="FZ40" i="6"/>
  <c r="FY40" i="6"/>
  <c r="FX40" i="6"/>
  <c r="FW40" i="6"/>
  <c r="FV40" i="6"/>
  <c r="FU40" i="6"/>
  <c r="FT40" i="6"/>
  <c r="FS40" i="6"/>
  <c r="FR40" i="6"/>
  <c r="FQ40" i="6"/>
  <c r="FP40" i="6"/>
  <c r="FO40" i="6"/>
  <c r="FN40" i="6"/>
  <c r="FM40" i="6"/>
  <c r="FL40" i="6"/>
  <c r="FK40" i="6"/>
  <c r="FJ40" i="6"/>
  <c r="FI40" i="6"/>
  <c r="FH40" i="6"/>
  <c r="FG40" i="6"/>
  <c r="FD40" i="6"/>
  <c r="FC40" i="6"/>
  <c r="FB40" i="6"/>
  <c r="FA40" i="6"/>
  <c r="EZ40" i="6"/>
  <c r="EY40" i="6"/>
  <c r="EX40" i="6"/>
  <c r="EW40" i="6"/>
  <c r="EV40" i="6"/>
  <c r="EU40" i="6"/>
  <c r="ET40" i="6"/>
  <c r="ES40" i="6"/>
  <c r="ER40" i="6"/>
  <c r="EQ40" i="6"/>
  <c r="EP40" i="6"/>
  <c r="EO40" i="6"/>
  <c r="EN40" i="6"/>
  <c r="EM40" i="6"/>
  <c r="EL40" i="6"/>
  <c r="EK40" i="6"/>
  <c r="EJ40" i="6"/>
  <c r="EI40" i="6"/>
  <c r="EH40" i="6"/>
  <c r="EG40" i="6"/>
  <c r="EF40" i="6"/>
  <c r="EE40" i="6"/>
  <c r="ED40" i="6"/>
  <c r="EC40" i="6"/>
  <c r="EB40" i="6"/>
  <c r="EA40" i="6"/>
  <c r="DZ40" i="6"/>
  <c r="DY40" i="6"/>
  <c r="DX40" i="6"/>
  <c r="DW40" i="6"/>
  <c r="DV40" i="6"/>
  <c r="DU40" i="6"/>
  <c r="DT40" i="6"/>
  <c r="DS40" i="6"/>
  <c r="DR40" i="6"/>
  <c r="DQ40" i="6"/>
  <c r="DP40" i="6"/>
  <c r="DO40" i="6"/>
  <c r="DN40" i="6"/>
  <c r="DM40" i="6"/>
  <c r="DL40" i="6"/>
  <c r="DK40" i="6"/>
  <c r="DJ40" i="6"/>
  <c r="DI40" i="6"/>
  <c r="DH40" i="6"/>
  <c r="DG40" i="6"/>
  <c r="DF40" i="6"/>
  <c r="DE40" i="6"/>
  <c r="DD40" i="6"/>
  <c r="DC40" i="6"/>
  <c r="DB40" i="6"/>
  <c r="DA40" i="6"/>
  <c r="CZ40" i="6"/>
  <c r="CO40" i="6"/>
  <c r="CP40" i="6" s="1"/>
  <c r="CQ40" i="6" s="1"/>
  <c r="HL39" i="6"/>
  <c r="HK39" i="6"/>
  <c r="HJ39" i="6"/>
  <c r="HI39" i="6"/>
  <c r="HH39" i="6"/>
  <c r="HG39" i="6"/>
  <c r="HF39" i="6"/>
  <c r="HE39" i="6"/>
  <c r="HD39" i="6"/>
  <c r="HC39" i="6"/>
  <c r="HB39" i="6"/>
  <c r="HA39" i="6"/>
  <c r="GZ39" i="6"/>
  <c r="GY39" i="6"/>
  <c r="GX39" i="6"/>
  <c r="GW39" i="6"/>
  <c r="GV39" i="6"/>
  <c r="GU39" i="6"/>
  <c r="GT39" i="6"/>
  <c r="GS39" i="6"/>
  <c r="GR39" i="6"/>
  <c r="GQ39" i="6"/>
  <c r="GP39" i="6"/>
  <c r="GO39" i="6"/>
  <c r="GN39" i="6"/>
  <c r="GM39" i="6"/>
  <c r="GL39" i="6"/>
  <c r="GK39" i="6"/>
  <c r="GJ39" i="6"/>
  <c r="GI39" i="6"/>
  <c r="GH39" i="6"/>
  <c r="GG39" i="6"/>
  <c r="GF39" i="6"/>
  <c r="GE39" i="6"/>
  <c r="GD39" i="6"/>
  <c r="GC39" i="6"/>
  <c r="GB39" i="6"/>
  <c r="GA39" i="6"/>
  <c r="FZ39" i="6"/>
  <c r="FY39" i="6"/>
  <c r="FX39" i="6"/>
  <c r="FW39" i="6"/>
  <c r="FV39" i="6"/>
  <c r="FU39" i="6"/>
  <c r="FT39" i="6"/>
  <c r="FS39" i="6"/>
  <c r="FR39" i="6"/>
  <c r="FQ39" i="6"/>
  <c r="FP39" i="6"/>
  <c r="FO39" i="6"/>
  <c r="FN39" i="6"/>
  <c r="FM39" i="6"/>
  <c r="FL39" i="6"/>
  <c r="FK39" i="6"/>
  <c r="FJ39" i="6"/>
  <c r="FI39" i="6"/>
  <c r="FH39" i="6"/>
  <c r="FG39" i="6"/>
  <c r="FD39" i="6"/>
  <c r="FC39" i="6"/>
  <c r="FB39" i="6"/>
  <c r="FA39" i="6"/>
  <c r="EZ39" i="6"/>
  <c r="EY39" i="6"/>
  <c r="EX39" i="6"/>
  <c r="EW39" i="6"/>
  <c r="EV39" i="6"/>
  <c r="EU39" i="6"/>
  <c r="ET39" i="6"/>
  <c r="ES39" i="6"/>
  <c r="ER39" i="6"/>
  <c r="EQ39" i="6"/>
  <c r="EP39" i="6"/>
  <c r="EO39" i="6"/>
  <c r="EN39" i="6"/>
  <c r="EM39" i="6"/>
  <c r="EL39" i="6"/>
  <c r="EK39" i="6"/>
  <c r="EJ39" i="6"/>
  <c r="EI39" i="6"/>
  <c r="EH39" i="6"/>
  <c r="EG39" i="6"/>
  <c r="EF39" i="6"/>
  <c r="EE39" i="6"/>
  <c r="ED39" i="6"/>
  <c r="EC39" i="6"/>
  <c r="EB39" i="6"/>
  <c r="EA39" i="6"/>
  <c r="DZ39" i="6"/>
  <c r="DY39" i="6"/>
  <c r="DX39" i="6"/>
  <c r="DW39" i="6"/>
  <c r="DV39" i="6"/>
  <c r="DU39" i="6"/>
  <c r="DT39" i="6"/>
  <c r="DS39" i="6"/>
  <c r="DR39" i="6"/>
  <c r="DQ39" i="6"/>
  <c r="DP39" i="6"/>
  <c r="DO39" i="6"/>
  <c r="DN39" i="6"/>
  <c r="DM39" i="6"/>
  <c r="DL39" i="6"/>
  <c r="DK39" i="6"/>
  <c r="DJ39" i="6"/>
  <c r="DI39" i="6"/>
  <c r="DH39" i="6"/>
  <c r="DG39" i="6"/>
  <c r="DF39" i="6"/>
  <c r="DE39" i="6"/>
  <c r="DD39" i="6"/>
  <c r="DC39" i="6"/>
  <c r="DB39" i="6"/>
  <c r="DA39" i="6"/>
  <c r="CZ39" i="6"/>
  <c r="CQ39" i="6"/>
  <c r="CO39" i="6"/>
  <c r="CP39" i="6" s="1"/>
  <c r="HL38" i="6"/>
  <c r="HK38" i="6"/>
  <c r="HJ38" i="6"/>
  <c r="HI38" i="6"/>
  <c r="HH38" i="6"/>
  <c r="HG38" i="6"/>
  <c r="HF38" i="6"/>
  <c r="HE38" i="6"/>
  <c r="HD38" i="6"/>
  <c r="HC38" i="6"/>
  <c r="HB38" i="6"/>
  <c r="HA38" i="6"/>
  <c r="GZ38" i="6"/>
  <c r="GY38" i="6"/>
  <c r="GX38" i="6"/>
  <c r="GW38" i="6"/>
  <c r="GV38" i="6"/>
  <c r="GU38" i="6"/>
  <c r="GT38" i="6"/>
  <c r="GS38" i="6"/>
  <c r="GR38" i="6"/>
  <c r="GQ38" i="6"/>
  <c r="GP38" i="6"/>
  <c r="GO38" i="6"/>
  <c r="GN38" i="6"/>
  <c r="GM38" i="6"/>
  <c r="GL38" i="6"/>
  <c r="GK38" i="6"/>
  <c r="GJ38" i="6"/>
  <c r="GI38" i="6"/>
  <c r="GH38" i="6"/>
  <c r="GG38" i="6"/>
  <c r="GF38" i="6"/>
  <c r="GE38" i="6"/>
  <c r="GD38" i="6"/>
  <c r="GC38" i="6"/>
  <c r="GB38" i="6"/>
  <c r="GA38" i="6"/>
  <c r="FZ38" i="6"/>
  <c r="FY38" i="6"/>
  <c r="FX38" i="6"/>
  <c r="FW38" i="6"/>
  <c r="FV38" i="6"/>
  <c r="FU38" i="6"/>
  <c r="FT38" i="6"/>
  <c r="FS38" i="6"/>
  <c r="FR38" i="6"/>
  <c r="FQ38" i="6"/>
  <c r="FP38" i="6"/>
  <c r="FO38" i="6"/>
  <c r="FN38" i="6"/>
  <c r="FM38" i="6"/>
  <c r="FL38" i="6"/>
  <c r="FK38" i="6"/>
  <c r="FJ38" i="6"/>
  <c r="FI38" i="6"/>
  <c r="FH38" i="6"/>
  <c r="FG38" i="6"/>
  <c r="FD38" i="6"/>
  <c r="FC38" i="6"/>
  <c r="FB38" i="6"/>
  <c r="FA38" i="6"/>
  <c r="EZ38" i="6"/>
  <c r="EY38" i="6"/>
  <c r="EX38" i="6"/>
  <c r="EW38" i="6"/>
  <c r="EV38" i="6"/>
  <c r="EU38" i="6"/>
  <c r="ET38" i="6"/>
  <c r="ES38" i="6"/>
  <c r="ER38" i="6"/>
  <c r="EQ38" i="6"/>
  <c r="EP38" i="6"/>
  <c r="EO38" i="6"/>
  <c r="EN38" i="6"/>
  <c r="EM38" i="6"/>
  <c r="EL38" i="6"/>
  <c r="EK38" i="6"/>
  <c r="EJ38" i="6"/>
  <c r="EI38" i="6"/>
  <c r="EH38" i="6"/>
  <c r="EG38" i="6"/>
  <c r="EF38" i="6"/>
  <c r="EE38" i="6"/>
  <c r="ED38" i="6"/>
  <c r="EC38" i="6"/>
  <c r="EB38" i="6"/>
  <c r="EA38" i="6"/>
  <c r="DZ38" i="6"/>
  <c r="DY38" i="6"/>
  <c r="DX38" i="6"/>
  <c r="DW38" i="6"/>
  <c r="DV38" i="6"/>
  <c r="DU38" i="6"/>
  <c r="DT38" i="6"/>
  <c r="DS38" i="6"/>
  <c r="DR38" i="6"/>
  <c r="DQ38" i="6"/>
  <c r="DP38" i="6"/>
  <c r="DO38" i="6"/>
  <c r="DN38" i="6"/>
  <c r="DM38" i="6"/>
  <c r="DL38" i="6"/>
  <c r="DK38" i="6"/>
  <c r="DJ38" i="6"/>
  <c r="DI38" i="6"/>
  <c r="DH38" i="6"/>
  <c r="DG38" i="6"/>
  <c r="DF38" i="6"/>
  <c r="DE38" i="6"/>
  <c r="DD38" i="6"/>
  <c r="DC38" i="6"/>
  <c r="DB38" i="6"/>
  <c r="DA38" i="6"/>
  <c r="CZ38" i="6"/>
  <c r="CO38" i="6"/>
  <c r="CP38" i="6" s="1"/>
  <c r="CQ38" i="6" s="1"/>
  <c r="JU37" i="6"/>
  <c r="JO37" i="6"/>
  <c r="IY37" i="6"/>
  <c r="IW37" i="6"/>
  <c r="IO37" i="6"/>
  <c r="II37" i="6"/>
  <c r="HS37" i="6"/>
  <c r="HL37" i="6"/>
  <c r="HK37" i="6"/>
  <c r="HJ37" i="6"/>
  <c r="HI37" i="6"/>
  <c r="HH37" i="6"/>
  <c r="HG37" i="6"/>
  <c r="HF37" i="6"/>
  <c r="HE37" i="6"/>
  <c r="HD37" i="6"/>
  <c r="HC37" i="6"/>
  <c r="HB37" i="6"/>
  <c r="HA37" i="6"/>
  <c r="GZ37" i="6"/>
  <c r="GY37" i="6"/>
  <c r="GX37" i="6"/>
  <c r="GW37" i="6"/>
  <c r="GV37" i="6"/>
  <c r="GU37" i="6"/>
  <c r="GT37" i="6"/>
  <c r="GS37" i="6"/>
  <c r="GR37" i="6"/>
  <c r="GQ37" i="6"/>
  <c r="GP37" i="6"/>
  <c r="GO37" i="6"/>
  <c r="GN37" i="6"/>
  <c r="GM37" i="6"/>
  <c r="GL37" i="6"/>
  <c r="GK37" i="6"/>
  <c r="GJ37" i="6"/>
  <c r="GI37" i="6"/>
  <c r="GH37" i="6"/>
  <c r="GG37" i="6"/>
  <c r="GF37" i="6"/>
  <c r="GE37" i="6"/>
  <c r="GD37" i="6"/>
  <c r="GC37" i="6"/>
  <c r="GB37" i="6"/>
  <c r="GA37" i="6"/>
  <c r="FZ37" i="6"/>
  <c r="FY37" i="6"/>
  <c r="FX37" i="6"/>
  <c r="FW37" i="6"/>
  <c r="FV37" i="6"/>
  <c r="FU37" i="6"/>
  <c r="FT37" i="6"/>
  <c r="FS37" i="6"/>
  <c r="FR37" i="6"/>
  <c r="FQ37" i="6"/>
  <c r="FP37" i="6"/>
  <c r="FO37" i="6"/>
  <c r="FN37" i="6"/>
  <c r="FM37" i="6"/>
  <c r="FL37" i="6"/>
  <c r="FK37" i="6"/>
  <c r="FJ37" i="6"/>
  <c r="FI37" i="6"/>
  <c r="HM37" i="6" s="1"/>
  <c r="FH37" i="6"/>
  <c r="FG37" i="6"/>
  <c r="FD37" i="6"/>
  <c r="FC37" i="6"/>
  <c r="FB37" i="6"/>
  <c r="FA37" i="6"/>
  <c r="EZ37" i="6"/>
  <c r="EY37" i="6"/>
  <c r="EX37" i="6"/>
  <c r="EW37" i="6"/>
  <c r="EV37" i="6"/>
  <c r="EU37" i="6"/>
  <c r="ET37" i="6"/>
  <c r="ES37" i="6"/>
  <c r="ER37" i="6"/>
  <c r="EQ37" i="6"/>
  <c r="EP37" i="6"/>
  <c r="EO37" i="6"/>
  <c r="EN37" i="6"/>
  <c r="EM37" i="6"/>
  <c r="EL37" i="6"/>
  <c r="EK37" i="6"/>
  <c r="EJ37" i="6"/>
  <c r="EI37" i="6"/>
  <c r="EH37" i="6"/>
  <c r="EG37" i="6"/>
  <c r="EF37" i="6"/>
  <c r="EE37" i="6"/>
  <c r="ED37" i="6"/>
  <c r="EC37" i="6"/>
  <c r="EB37" i="6"/>
  <c r="EA37" i="6"/>
  <c r="DZ37" i="6"/>
  <c r="DY37" i="6"/>
  <c r="DX37" i="6"/>
  <c r="DW37" i="6"/>
  <c r="DV37" i="6"/>
  <c r="DU37" i="6"/>
  <c r="DT37" i="6"/>
  <c r="DS37" i="6"/>
  <c r="DR37" i="6"/>
  <c r="DQ37" i="6"/>
  <c r="DP37" i="6"/>
  <c r="DO37" i="6"/>
  <c r="DN37" i="6"/>
  <c r="DM37" i="6"/>
  <c r="DL37" i="6"/>
  <c r="DK37" i="6"/>
  <c r="DJ37" i="6"/>
  <c r="DI37" i="6"/>
  <c r="DH37" i="6"/>
  <c r="DG37" i="6"/>
  <c r="DF37" i="6"/>
  <c r="DE37" i="6"/>
  <c r="DD37" i="6"/>
  <c r="DC37" i="6"/>
  <c r="DB37" i="6"/>
  <c r="DA37" i="6"/>
  <c r="CZ37" i="6"/>
  <c r="CQ37" i="6"/>
  <c r="CP37" i="6"/>
  <c r="CO37" i="6"/>
  <c r="HL36" i="6"/>
  <c r="HK36" i="6"/>
  <c r="HJ36" i="6"/>
  <c r="HI36" i="6"/>
  <c r="HH36" i="6"/>
  <c r="HG36" i="6"/>
  <c r="HF36" i="6"/>
  <c r="HE36" i="6"/>
  <c r="HD36" i="6"/>
  <c r="HC36" i="6"/>
  <c r="HB36" i="6"/>
  <c r="HA36" i="6"/>
  <c r="GZ36" i="6"/>
  <c r="GY36" i="6"/>
  <c r="GX36" i="6"/>
  <c r="GW36" i="6"/>
  <c r="GV36" i="6"/>
  <c r="GU36" i="6"/>
  <c r="GT36" i="6"/>
  <c r="GS36" i="6"/>
  <c r="GR36" i="6"/>
  <c r="GQ36" i="6"/>
  <c r="GP36" i="6"/>
  <c r="GO36" i="6"/>
  <c r="GN36" i="6"/>
  <c r="GM36" i="6"/>
  <c r="GL36" i="6"/>
  <c r="GK36" i="6"/>
  <c r="GJ36" i="6"/>
  <c r="GI36" i="6"/>
  <c r="GH36" i="6"/>
  <c r="GG36" i="6"/>
  <c r="GF36" i="6"/>
  <c r="GE36" i="6"/>
  <c r="GD36" i="6"/>
  <c r="GC36" i="6"/>
  <c r="GB36" i="6"/>
  <c r="GA36" i="6"/>
  <c r="FZ36" i="6"/>
  <c r="FY36" i="6"/>
  <c r="FX36" i="6"/>
  <c r="FW36" i="6"/>
  <c r="FV36" i="6"/>
  <c r="FU36" i="6"/>
  <c r="FT36" i="6"/>
  <c r="FS36" i="6"/>
  <c r="FR36" i="6"/>
  <c r="FQ36" i="6"/>
  <c r="FP36" i="6"/>
  <c r="FO36" i="6"/>
  <c r="FN36" i="6"/>
  <c r="FM36" i="6"/>
  <c r="FL36" i="6"/>
  <c r="FK36" i="6"/>
  <c r="FJ36" i="6"/>
  <c r="FI36" i="6"/>
  <c r="FH36" i="6"/>
  <c r="FG36" i="6"/>
  <c r="FD36" i="6"/>
  <c r="FC36" i="6"/>
  <c r="FB36" i="6"/>
  <c r="FA36" i="6"/>
  <c r="EZ36" i="6"/>
  <c r="EY36" i="6"/>
  <c r="EX36" i="6"/>
  <c r="EW36" i="6"/>
  <c r="EV36" i="6"/>
  <c r="EU36" i="6"/>
  <c r="ET36" i="6"/>
  <c r="ES36" i="6"/>
  <c r="ER36" i="6"/>
  <c r="EQ36" i="6"/>
  <c r="EP36" i="6"/>
  <c r="EO36" i="6"/>
  <c r="EN36" i="6"/>
  <c r="EM36" i="6"/>
  <c r="EL36" i="6"/>
  <c r="EK36" i="6"/>
  <c r="EJ36" i="6"/>
  <c r="EI36" i="6"/>
  <c r="EH36" i="6"/>
  <c r="EG36" i="6"/>
  <c r="EF36" i="6"/>
  <c r="EE36" i="6"/>
  <c r="ED36" i="6"/>
  <c r="EC36" i="6"/>
  <c r="EB36" i="6"/>
  <c r="EA36" i="6"/>
  <c r="DZ36" i="6"/>
  <c r="DY36" i="6"/>
  <c r="DX36" i="6"/>
  <c r="DW36" i="6"/>
  <c r="DV36" i="6"/>
  <c r="DU36" i="6"/>
  <c r="DT36" i="6"/>
  <c r="DS36" i="6"/>
  <c r="DR36" i="6"/>
  <c r="DQ36" i="6"/>
  <c r="DP36" i="6"/>
  <c r="DO36" i="6"/>
  <c r="DN36" i="6"/>
  <c r="DM36" i="6"/>
  <c r="DL36" i="6"/>
  <c r="DK36" i="6"/>
  <c r="DJ36" i="6"/>
  <c r="DI36" i="6"/>
  <c r="DH36" i="6"/>
  <c r="DG36" i="6"/>
  <c r="DF36" i="6"/>
  <c r="DE36" i="6"/>
  <c r="DD36" i="6"/>
  <c r="DC36" i="6"/>
  <c r="DB36" i="6"/>
  <c r="DA36" i="6"/>
  <c r="CZ36" i="6"/>
  <c r="CQ36" i="6"/>
  <c r="CO36" i="6"/>
  <c r="CP36" i="6" s="1"/>
  <c r="HL35" i="6"/>
  <c r="HK35" i="6"/>
  <c r="HJ35" i="6"/>
  <c r="HI35" i="6"/>
  <c r="HH35" i="6"/>
  <c r="HG35" i="6"/>
  <c r="HF35" i="6"/>
  <c r="HE35" i="6"/>
  <c r="HD35" i="6"/>
  <c r="HC35" i="6"/>
  <c r="HB35" i="6"/>
  <c r="HA35" i="6"/>
  <c r="GZ35" i="6"/>
  <c r="GY35" i="6"/>
  <c r="GX35" i="6"/>
  <c r="GW35" i="6"/>
  <c r="GV35" i="6"/>
  <c r="GU35" i="6"/>
  <c r="GT35" i="6"/>
  <c r="GS35" i="6"/>
  <c r="GR35" i="6"/>
  <c r="GQ35" i="6"/>
  <c r="GP35" i="6"/>
  <c r="GO35" i="6"/>
  <c r="GN35" i="6"/>
  <c r="GM35" i="6"/>
  <c r="GL35" i="6"/>
  <c r="GK35" i="6"/>
  <c r="GJ35" i="6"/>
  <c r="GI35" i="6"/>
  <c r="GH35" i="6"/>
  <c r="GG35" i="6"/>
  <c r="GF35" i="6"/>
  <c r="GE35" i="6"/>
  <c r="GD35" i="6"/>
  <c r="GC35" i="6"/>
  <c r="GB35" i="6"/>
  <c r="GA35" i="6"/>
  <c r="FZ35" i="6"/>
  <c r="FY35" i="6"/>
  <c r="FX35" i="6"/>
  <c r="FW35" i="6"/>
  <c r="FV35" i="6"/>
  <c r="FU35" i="6"/>
  <c r="FT35" i="6"/>
  <c r="FS35" i="6"/>
  <c r="FR35" i="6"/>
  <c r="FQ35" i="6"/>
  <c r="FP35" i="6"/>
  <c r="FO35" i="6"/>
  <c r="FN35" i="6"/>
  <c r="FM35" i="6"/>
  <c r="FL35" i="6"/>
  <c r="FK35" i="6"/>
  <c r="FJ35" i="6"/>
  <c r="FI35" i="6"/>
  <c r="FH35" i="6"/>
  <c r="FG35" i="6"/>
  <c r="FD35" i="6"/>
  <c r="FC35" i="6"/>
  <c r="FB35" i="6"/>
  <c r="FA35" i="6"/>
  <c r="EZ35" i="6"/>
  <c r="EY35" i="6"/>
  <c r="EX35" i="6"/>
  <c r="EW35" i="6"/>
  <c r="EV35" i="6"/>
  <c r="EU35" i="6"/>
  <c r="ET35" i="6"/>
  <c r="ES35" i="6"/>
  <c r="ER35" i="6"/>
  <c r="EQ35" i="6"/>
  <c r="EP35" i="6"/>
  <c r="EO35" i="6"/>
  <c r="EN35" i="6"/>
  <c r="EM35" i="6"/>
  <c r="EL35" i="6"/>
  <c r="EK35" i="6"/>
  <c r="EJ35" i="6"/>
  <c r="EI35" i="6"/>
  <c r="EH35" i="6"/>
  <c r="EG35" i="6"/>
  <c r="EF35" i="6"/>
  <c r="EE35" i="6"/>
  <c r="ED35" i="6"/>
  <c r="EC35" i="6"/>
  <c r="EB35" i="6"/>
  <c r="EA35" i="6"/>
  <c r="DZ35" i="6"/>
  <c r="DY35" i="6"/>
  <c r="DX35" i="6"/>
  <c r="DW35" i="6"/>
  <c r="DV35" i="6"/>
  <c r="DU35" i="6"/>
  <c r="DT35" i="6"/>
  <c r="DS35" i="6"/>
  <c r="DR35" i="6"/>
  <c r="DQ35" i="6"/>
  <c r="DP35" i="6"/>
  <c r="DO35" i="6"/>
  <c r="DN35" i="6"/>
  <c r="DM35" i="6"/>
  <c r="DL35" i="6"/>
  <c r="DK35" i="6"/>
  <c r="DJ35" i="6"/>
  <c r="DI35" i="6"/>
  <c r="DH35" i="6"/>
  <c r="DG35" i="6"/>
  <c r="DF35" i="6"/>
  <c r="DE35" i="6"/>
  <c r="DD35" i="6"/>
  <c r="DC35" i="6"/>
  <c r="DB35" i="6"/>
  <c r="DA35" i="6"/>
  <c r="CZ35" i="6"/>
  <c r="CQ35" i="6"/>
  <c r="CO35" i="6"/>
  <c r="CP35" i="6" s="1"/>
  <c r="HL34" i="6"/>
  <c r="HK34" i="6"/>
  <c r="HJ34" i="6"/>
  <c r="HI34" i="6"/>
  <c r="HH34" i="6"/>
  <c r="HG34" i="6"/>
  <c r="HF34" i="6"/>
  <c r="HE34" i="6"/>
  <c r="HD34" i="6"/>
  <c r="HC34" i="6"/>
  <c r="HB34" i="6"/>
  <c r="HA34" i="6"/>
  <c r="GZ34" i="6"/>
  <c r="GY34" i="6"/>
  <c r="GX34" i="6"/>
  <c r="GW34" i="6"/>
  <c r="GV34" i="6"/>
  <c r="GU34" i="6"/>
  <c r="GT34" i="6"/>
  <c r="GS34" i="6"/>
  <c r="GR34" i="6"/>
  <c r="GQ34" i="6"/>
  <c r="GP34" i="6"/>
  <c r="GO34" i="6"/>
  <c r="GN34" i="6"/>
  <c r="GM34" i="6"/>
  <c r="GL34" i="6"/>
  <c r="GK34" i="6"/>
  <c r="GJ34" i="6"/>
  <c r="GI34" i="6"/>
  <c r="GH34" i="6"/>
  <c r="GG34" i="6"/>
  <c r="GF34" i="6"/>
  <c r="GE34" i="6"/>
  <c r="GD34" i="6"/>
  <c r="GC34" i="6"/>
  <c r="GB34" i="6"/>
  <c r="GA34" i="6"/>
  <c r="FZ34" i="6"/>
  <c r="FY34" i="6"/>
  <c r="FX34" i="6"/>
  <c r="FW34" i="6"/>
  <c r="FV34" i="6"/>
  <c r="FU34" i="6"/>
  <c r="FT34" i="6"/>
  <c r="FS34" i="6"/>
  <c r="FR34" i="6"/>
  <c r="FQ34" i="6"/>
  <c r="FP34" i="6"/>
  <c r="FO34" i="6"/>
  <c r="FN34" i="6"/>
  <c r="FM34" i="6"/>
  <c r="FL34" i="6"/>
  <c r="FK34" i="6"/>
  <c r="FJ34" i="6"/>
  <c r="FI34" i="6"/>
  <c r="FH34" i="6"/>
  <c r="FG34" i="6"/>
  <c r="FD34" i="6"/>
  <c r="FC34" i="6"/>
  <c r="FB34" i="6"/>
  <c r="FA34" i="6"/>
  <c r="EZ34" i="6"/>
  <c r="EY34" i="6"/>
  <c r="EX34" i="6"/>
  <c r="EW34" i="6"/>
  <c r="EV34" i="6"/>
  <c r="EU34" i="6"/>
  <c r="ET34" i="6"/>
  <c r="ES34" i="6"/>
  <c r="ER34" i="6"/>
  <c r="EQ34" i="6"/>
  <c r="EP34" i="6"/>
  <c r="EO34" i="6"/>
  <c r="EN34" i="6"/>
  <c r="EM34" i="6"/>
  <c r="EL34" i="6"/>
  <c r="EK34" i="6"/>
  <c r="EJ34" i="6"/>
  <c r="EI34" i="6"/>
  <c r="EH34" i="6"/>
  <c r="EG34" i="6"/>
  <c r="EF34" i="6"/>
  <c r="EE34" i="6"/>
  <c r="ED34" i="6"/>
  <c r="EC34" i="6"/>
  <c r="EB34" i="6"/>
  <c r="EA34" i="6"/>
  <c r="DZ34" i="6"/>
  <c r="DY34" i="6"/>
  <c r="DX34" i="6"/>
  <c r="DW34" i="6"/>
  <c r="DV34" i="6"/>
  <c r="DU34" i="6"/>
  <c r="DT34" i="6"/>
  <c r="DS34" i="6"/>
  <c r="DR34" i="6"/>
  <c r="DQ34" i="6"/>
  <c r="DP34" i="6"/>
  <c r="DO34" i="6"/>
  <c r="DN34" i="6"/>
  <c r="DM34" i="6"/>
  <c r="DL34" i="6"/>
  <c r="DK34" i="6"/>
  <c r="DJ34" i="6"/>
  <c r="DI34" i="6"/>
  <c r="DH34" i="6"/>
  <c r="DG34" i="6"/>
  <c r="DF34" i="6"/>
  <c r="DE34" i="6"/>
  <c r="DD34" i="6"/>
  <c r="DC34" i="6"/>
  <c r="DB34" i="6"/>
  <c r="DA34" i="6"/>
  <c r="CZ34" i="6"/>
  <c r="CO34" i="6"/>
  <c r="CP34" i="6" s="1"/>
  <c r="CQ34" i="6" s="1"/>
  <c r="HL33" i="6"/>
  <c r="HK33" i="6"/>
  <c r="HJ33" i="6"/>
  <c r="HI33" i="6"/>
  <c r="HH33" i="6"/>
  <c r="HG33" i="6"/>
  <c r="HF33" i="6"/>
  <c r="HE33" i="6"/>
  <c r="HD33" i="6"/>
  <c r="HC33" i="6"/>
  <c r="HB33" i="6"/>
  <c r="HA33" i="6"/>
  <c r="GZ33" i="6"/>
  <c r="GY33" i="6"/>
  <c r="GX33" i="6"/>
  <c r="GW33" i="6"/>
  <c r="GV33" i="6"/>
  <c r="GU33" i="6"/>
  <c r="GT33" i="6"/>
  <c r="GS33" i="6"/>
  <c r="GR33" i="6"/>
  <c r="GQ33" i="6"/>
  <c r="GP33" i="6"/>
  <c r="GO33" i="6"/>
  <c r="GN33" i="6"/>
  <c r="GM33" i="6"/>
  <c r="GL33" i="6"/>
  <c r="GK33" i="6"/>
  <c r="GJ33" i="6"/>
  <c r="GI33" i="6"/>
  <c r="GH33" i="6"/>
  <c r="GG33" i="6"/>
  <c r="GF33" i="6"/>
  <c r="GE33" i="6"/>
  <c r="GD33" i="6"/>
  <c r="GC33" i="6"/>
  <c r="GB33" i="6"/>
  <c r="GA33" i="6"/>
  <c r="FZ33" i="6"/>
  <c r="FY33" i="6"/>
  <c r="FX33" i="6"/>
  <c r="FW33" i="6"/>
  <c r="FV33" i="6"/>
  <c r="FU33" i="6"/>
  <c r="FT33" i="6"/>
  <c r="FS33" i="6"/>
  <c r="FR33" i="6"/>
  <c r="FQ33" i="6"/>
  <c r="FP33" i="6"/>
  <c r="FO33" i="6"/>
  <c r="FN33" i="6"/>
  <c r="FM33" i="6"/>
  <c r="FL33" i="6"/>
  <c r="FK33" i="6"/>
  <c r="FJ33" i="6"/>
  <c r="FI33" i="6"/>
  <c r="FH33" i="6"/>
  <c r="FG33" i="6"/>
  <c r="FD33" i="6"/>
  <c r="FC33" i="6"/>
  <c r="FB33" i="6"/>
  <c r="FA33" i="6"/>
  <c r="EZ33" i="6"/>
  <c r="EY33" i="6"/>
  <c r="EX33" i="6"/>
  <c r="EW33" i="6"/>
  <c r="EV33" i="6"/>
  <c r="EU33" i="6"/>
  <c r="ET33" i="6"/>
  <c r="ES33" i="6"/>
  <c r="ER33" i="6"/>
  <c r="EQ33" i="6"/>
  <c r="EP33" i="6"/>
  <c r="EO33" i="6"/>
  <c r="EN33" i="6"/>
  <c r="EM33" i="6"/>
  <c r="EL33" i="6"/>
  <c r="EK33" i="6"/>
  <c r="EJ33" i="6"/>
  <c r="EI33" i="6"/>
  <c r="EH33" i="6"/>
  <c r="EG33" i="6"/>
  <c r="EF33" i="6"/>
  <c r="EE33" i="6"/>
  <c r="ED33" i="6"/>
  <c r="EC33" i="6"/>
  <c r="EB33" i="6"/>
  <c r="EA33" i="6"/>
  <c r="DZ33" i="6"/>
  <c r="DY33" i="6"/>
  <c r="DX33" i="6"/>
  <c r="DW33" i="6"/>
  <c r="DV33" i="6"/>
  <c r="DU33" i="6"/>
  <c r="DT33" i="6"/>
  <c r="DS33" i="6"/>
  <c r="DR33" i="6"/>
  <c r="DQ33" i="6"/>
  <c r="DP33" i="6"/>
  <c r="DO33" i="6"/>
  <c r="DN33" i="6"/>
  <c r="DM33" i="6"/>
  <c r="DL33" i="6"/>
  <c r="DK33" i="6"/>
  <c r="DJ33" i="6"/>
  <c r="DI33" i="6"/>
  <c r="DH33" i="6"/>
  <c r="DG33" i="6"/>
  <c r="DF33" i="6"/>
  <c r="DE33" i="6"/>
  <c r="DD33" i="6"/>
  <c r="DC33" i="6"/>
  <c r="DB33" i="6"/>
  <c r="DA33" i="6"/>
  <c r="CZ33" i="6"/>
  <c r="CO33" i="6"/>
  <c r="CP33" i="6" s="1"/>
  <c r="CQ33" i="6" s="1"/>
  <c r="HL32" i="6"/>
  <c r="HK32" i="6"/>
  <c r="HJ32" i="6"/>
  <c r="HI32" i="6"/>
  <c r="HH32" i="6"/>
  <c r="HG32" i="6"/>
  <c r="HF32" i="6"/>
  <c r="HE32" i="6"/>
  <c r="HD32" i="6"/>
  <c r="HC32" i="6"/>
  <c r="HB32" i="6"/>
  <c r="HA32" i="6"/>
  <c r="GZ32" i="6"/>
  <c r="GY32" i="6"/>
  <c r="GX32" i="6"/>
  <c r="GW32" i="6"/>
  <c r="GV32" i="6"/>
  <c r="GU32" i="6"/>
  <c r="GT32" i="6"/>
  <c r="GS32" i="6"/>
  <c r="GR32" i="6"/>
  <c r="GQ32" i="6"/>
  <c r="GP32" i="6"/>
  <c r="GO32" i="6"/>
  <c r="GN32" i="6"/>
  <c r="GM32" i="6"/>
  <c r="GL32" i="6"/>
  <c r="GK32" i="6"/>
  <c r="GJ32" i="6"/>
  <c r="GI32" i="6"/>
  <c r="GH32" i="6"/>
  <c r="GG32" i="6"/>
  <c r="GF32" i="6"/>
  <c r="GE32" i="6"/>
  <c r="GD32" i="6"/>
  <c r="IM32" i="6" s="1"/>
  <c r="GC32" i="6"/>
  <c r="GB32" i="6"/>
  <c r="GA32" i="6"/>
  <c r="FZ32" i="6"/>
  <c r="FY32" i="6"/>
  <c r="FX32" i="6"/>
  <c r="FW32" i="6"/>
  <c r="FV32" i="6"/>
  <c r="FU32" i="6"/>
  <c r="FT32" i="6"/>
  <c r="FS32" i="6"/>
  <c r="FR32" i="6"/>
  <c r="FQ32" i="6"/>
  <c r="FP32" i="6"/>
  <c r="FO32" i="6"/>
  <c r="FN32" i="6"/>
  <c r="FM32" i="6"/>
  <c r="FL32" i="6"/>
  <c r="FK32" i="6"/>
  <c r="FJ32" i="6"/>
  <c r="FI32" i="6"/>
  <c r="FH32" i="6"/>
  <c r="FG32" i="6"/>
  <c r="HM32" i="6" s="1"/>
  <c r="JU32" i="6" s="1"/>
  <c r="FD32" i="6"/>
  <c r="FC32" i="6"/>
  <c r="FB32" i="6"/>
  <c r="FA32" i="6"/>
  <c r="EZ32" i="6"/>
  <c r="EY32" i="6"/>
  <c r="EX32" i="6"/>
  <c r="EW32" i="6"/>
  <c r="EV32" i="6"/>
  <c r="EU32" i="6"/>
  <c r="ET32" i="6"/>
  <c r="ES32" i="6"/>
  <c r="ER32" i="6"/>
  <c r="EQ32" i="6"/>
  <c r="EP32" i="6"/>
  <c r="EO32" i="6"/>
  <c r="EN32" i="6"/>
  <c r="EM32" i="6"/>
  <c r="EL32" i="6"/>
  <c r="EK32" i="6"/>
  <c r="EJ32" i="6"/>
  <c r="EI32" i="6"/>
  <c r="EH32" i="6"/>
  <c r="EG32" i="6"/>
  <c r="EF32" i="6"/>
  <c r="EE32" i="6"/>
  <c r="ED32" i="6"/>
  <c r="EC32" i="6"/>
  <c r="EB32" i="6"/>
  <c r="EA32" i="6"/>
  <c r="DZ32" i="6"/>
  <c r="DY32" i="6"/>
  <c r="DX32" i="6"/>
  <c r="DW32" i="6"/>
  <c r="DV32" i="6"/>
  <c r="DU32" i="6"/>
  <c r="DT32" i="6"/>
  <c r="DS32" i="6"/>
  <c r="DR32" i="6"/>
  <c r="DQ32" i="6"/>
  <c r="DP32" i="6"/>
  <c r="DO32" i="6"/>
  <c r="DN32" i="6"/>
  <c r="DM32" i="6"/>
  <c r="DL32" i="6"/>
  <c r="DK32" i="6"/>
  <c r="DJ32" i="6"/>
  <c r="DI32" i="6"/>
  <c r="DH32" i="6"/>
  <c r="DG32" i="6"/>
  <c r="DF32" i="6"/>
  <c r="DE32" i="6"/>
  <c r="DD32" i="6"/>
  <c r="DC32" i="6"/>
  <c r="DB32" i="6"/>
  <c r="DA32" i="6"/>
  <c r="CZ32" i="6"/>
  <c r="CO32" i="6"/>
  <c r="CP32" i="6" s="1"/>
  <c r="CQ32" i="6" s="1"/>
  <c r="HL31" i="6"/>
  <c r="HK31" i="6"/>
  <c r="HJ31" i="6"/>
  <c r="HI31" i="6"/>
  <c r="HH31" i="6"/>
  <c r="HG31" i="6"/>
  <c r="HF31" i="6"/>
  <c r="HE31" i="6"/>
  <c r="HD31" i="6"/>
  <c r="HC31" i="6"/>
  <c r="HB31" i="6"/>
  <c r="HA31" i="6"/>
  <c r="GZ31" i="6"/>
  <c r="GY31" i="6"/>
  <c r="GX31" i="6"/>
  <c r="GW31" i="6"/>
  <c r="GV31" i="6"/>
  <c r="GU31" i="6"/>
  <c r="GT31" i="6"/>
  <c r="GS31" i="6"/>
  <c r="GR31" i="6"/>
  <c r="GQ31" i="6"/>
  <c r="GP31" i="6"/>
  <c r="GO31" i="6"/>
  <c r="GN31" i="6"/>
  <c r="GM31" i="6"/>
  <c r="GL31" i="6"/>
  <c r="GK31" i="6"/>
  <c r="GJ31" i="6"/>
  <c r="GI31" i="6"/>
  <c r="GH31" i="6"/>
  <c r="GG31" i="6"/>
  <c r="GF31" i="6"/>
  <c r="GE31" i="6"/>
  <c r="GD31" i="6"/>
  <c r="GC31" i="6"/>
  <c r="GB31" i="6"/>
  <c r="GA31" i="6"/>
  <c r="FZ31" i="6"/>
  <c r="FY31" i="6"/>
  <c r="FX31" i="6"/>
  <c r="FW31" i="6"/>
  <c r="FV31" i="6"/>
  <c r="FU31" i="6"/>
  <c r="FT31" i="6"/>
  <c r="FS31" i="6"/>
  <c r="FR31" i="6"/>
  <c r="FQ31" i="6"/>
  <c r="FP31" i="6"/>
  <c r="FO31" i="6"/>
  <c r="FN31" i="6"/>
  <c r="FM31" i="6"/>
  <c r="FL31" i="6"/>
  <c r="FK31" i="6"/>
  <c r="FJ31" i="6"/>
  <c r="FI31" i="6"/>
  <c r="FH31" i="6"/>
  <c r="FG31" i="6"/>
  <c r="FD31" i="6"/>
  <c r="FC31" i="6"/>
  <c r="FB31" i="6"/>
  <c r="FA31" i="6"/>
  <c r="EZ31" i="6"/>
  <c r="EY31" i="6"/>
  <c r="EX31" i="6"/>
  <c r="EW31" i="6"/>
  <c r="EV31" i="6"/>
  <c r="EU31" i="6"/>
  <c r="ET31" i="6"/>
  <c r="ES31" i="6"/>
  <c r="ER31" i="6"/>
  <c r="EQ31" i="6"/>
  <c r="EP31" i="6"/>
  <c r="EO31" i="6"/>
  <c r="EN31" i="6"/>
  <c r="EM31" i="6"/>
  <c r="EL31" i="6"/>
  <c r="EK31" i="6"/>
  <c r="EJ31" i="6"/>
  <c r="EI31" i="6"/>
  <c r="EH31" i="6"/>
  <c r="EG31" i="6"/>
  <c r="EF31" i="6"/>
  <c r="EE31" i="6"/>
  <c r="ED31" i="6"/>
  <c r="EC31" i="6"/>
  <c r="EB31" i="6"/>
  <c r="EA31" i="6"/>
  <c r="DZ31" i="6"/>
  <c r="DY31" i="6"/>
  <c r="DX31" i="6"/>
  <c r="DW31" i="6"/>
  <c r="DV31" i="6"/>
  <c r="DU31" i="6"/>
  <c r="DT31" i="6"/>
  <c r="DS31" i="6"/>
  <c r="DR31" i="6"/>
  <c r="DQ31" i="6"/>
  <c r="DP31" i="6"/>
  <c r="DO31" i="6"/>
  <c r="DN31" i="6"/>
  <c r="DM31" i="6"/>
  <c r="DL31" i="6"/>
  <c r="DK31" i="6"/>
  <c r="DJ31" i="6"/>
  <c r="DI31" i="6"/>
  <c r="DH31" i="6"/>
  <c r="DG31" i="6"/>
  <c r="DF31" i="6"/>
  <c r="DE31" i="6"/>
  <c r="DD31" i="6"/>
  <c r="DC31" i="6"/>
  <c r="DB31" i="6"/>
  <c r="DA31" i="6"/>
  <c r="CZ31" i="6"/>
  <c r="CP31" i="6"/>
  <c r="CQ31" i="6" s="1"/>
  <c r="CO31" i="6"/>
  <c r="HL30" i="6"/>
  <c r="HK30" i="6"/>
  <c r="HJ30" i="6"/>
  <c r="HI30" i="6"/>
  <c r="HH30" i="6"/>
  <c r="HG30" i="6"/>
  <c r="HF30" i="6"/>
  <c r="HE30" i="6"/>
  <c r="HD30" i="6"/>
  <c r="HC30" i="6"/>
  <c r="HB30" i="6"/>
  <c r="HA30" i="6"/>
  <c r="GZ30" i="6"/>
  <c r="GY30" i="6"/>
  <c r="GX30" i="6"/>
  <c r="GW30" i="6"/>
  <c r="GV30" i="6"/>
  <c r="GU30" i="6"/>
  <c r="GT30" i="6"/>
  <c r="GS30" i="6"/>
  <c r="GR30" i="6"/>
  <c r="GQ30" i="6"/>
  <c r="GP30" i="6"/>
  <c r="GO30" i="6"/>
  <c r="GN30" i="6"/>
  <c r="GM30" i="6"/>
  <c r="GL30" i="6"/>
  <c r="GK30" i="6"/>
  <c r="GJ30" i="6"/>
  <c r="GI30" i="6"/>
  <c r="GH30" i="6"/>
  <c r="GG30" i="6"/>
  <c r="GF30" i="6"/>
  <c r="GE30" i="6"/>
  <c r="GD30" i="6"/>
  <c r="GC30" i="6"/>
  <c r="GB30" i="6"/>
  <c r="GA30" i="6"/>
  <c r="FZ30" i="6"/>
  <c r="FY30" i="6"/>
  <c r="FX30" i="6"/>
  <c r="FW30" i="6"/>
  <c r="FV30" i="6"/>
  <c r="FU30" i="6"/>
  <c r="FT30" i="6"/>
  <c r="FS30" i="6"/>
  <c r="FR30" i="6"/>
  <c r="FQ30" i="6"/>
  <c r="FP30" i="6"/>
  <c r="FO30" i="6"/>
  <c r="FN30" i="6"/>
  <c r="FM30" i="6"/>
  <c r="FL30" i="6"/>
  <c r="FK30" i="6"/>
  <c r="FJ30" i="6"/>
  <c r="FI30" i="6"/>
  <c r="FH30" i="6"/>
  <c r="FG30" i="6"/>
  <c r="FD30" i="6"/>
  <c r="FC30" i="6"/>
  <c r="FB30" i="6"/>
  <c r="FA30" i="6"/>
  <c r="EZ30" i="6"/>
  <c r="EY30" i="6"/>
  <c r="EX30" i="6"/>
  <c r="EW30" i="6"/>
  <c r="EV30" i="6"/>
  <c r="EU30" i="6"/>
  <c r="ET30" i="6"/>
  <c r="ES30" i="6"/>
  <c r="ER30" i="6"/>
  <c r="EQ30" i="6"/>
  <c r="EP30" i="6"/>
  <c r="EO30" i="6"/>
  <c r="EN30" i="6"/>
  <c r="EM30" i="6"/>
  <c r="EL30" i="6"/>
  <c r="EK30" i="6"/>
  <c r="EJ30" i="6"/>
  <c r="EI30" i="6"/>
  <c r="EH30" i="6"/>
  <c r="EG30" i="6"/>
  <c r="EF30" i="6"/>
  <c r="EE30" i="6"/>
  <c r="ED30" i="6"/>
  <c r="EC30" i="6"/>
  <c r="EB30" i="6"/>
  <c r="EA30" i="6"/>
  <c r="DZ30" i="6"/>
  <c r="DY30" i="6"/>
  <c r="DX30" i="6"/>
  <c r="DW30" i="6"/>
  <c r="DV30" i="6"/>
  <c r="DU30" i="6"/>
  <c r="DT30" i="6"/>
  <c r="DS30" i="6"/>
  <c r="DR30" i="6"/>
  <c r="DQ30" i="6"/>
  <c r="DP30" i="6"/>
  <c r="DO30" i="6"/>
  <c r="DN30" i="6"/>
  <c r="DM30" i="6"/>
  <c r="DL30" i="6"/>
  <c r="DK30" i="6"/>
  <c r="DJ30" i="6"/>
  <c r="DI30" i="6"/>
  <c r="DH30" i="6"/>
  <c r="DG30" i="6"/>
  <c r="DF30" i="6"/>
  <c r="DE30" i="6"/>
  <c r="DD30" i="6"/>
  <c r="DC30" i="6"/>
  <c r="DB30" i="6"/>
  <c r="DA30" i="6"/>
  <c r="CZ30" i="6"/>
  <c r="CP30" i="6"/>
  <c r="CQ30" i="6" s="1"/>
  <c r="CO30" i="6"/>
  <c r="HL29" i="6"/>
  <c r="HK29" i="6"/>
  <c r="HJ29" i="6"/>
  <c r="HI29" i="6"/>
  <c r="HH29" i="6"/>
  <c r="HG29" i="6"/>
  <c r="HF29" i="6"/>
  <c r="HE29" i="6"/>
  <c r="HD29" i="6"/>
  <c r="HC29" i="6"/>
  <c r="HB29" i="6"/>
  <c r="HA29" i="6"/>
  <c r="GZ29" i="6"/>
  <c r="GY29" i="6"/>
  <c r="GX29" i="6"/>
  <c r="GW29" i="6"/>
  <c r="GV29" i="6"/>
  <c r="GU29" i="6"/>
  <c r="GT29" i="6"/>
  <c r="GS29" i="6"/>
  <c r="GR29" i="6"/>
  <c r="GQ29" i="6"/>
  <c r="GP29" i="6"/>
  <c r="GO29" i="6"/>
  <c r="GN29" i="6"/>
  <c r="GM29" i="6"/>
  <c r="GL29" i="6"/>
  <c r="GK29" i="6"/>
  <c r="GJ29" i="6"/>
  <c r="GI29" i="6"/>
  <c r="GH29" i="6"/>
  <c r="GG29" i="6"/>
  <c r="GF29" i="6"/>
  <c r="GE29" i="6"/>
  <c r="GD29" i="6"/>
  <c r="GC29" i="6"/>
  <c r="GB29" i="6"/>
  <c r="GA29" i="6"/>
  <c r="FZ29" i="6"/>
  <c r="FY29" i="6"/>
  <c r="FX29" i="6"/>
  <c r="FW29" i="6"/>
  <c r="FV29" i="6"/>
  <c r="FU29" i="6"/>
  <c r="FT29" i="6"/>
  <c r="FS29" i="6"/>
  <c r="FR29" i="6"/>
  <c r="FQ29" i="6"/>
  <c r="FP29" i="6"/>
  <c r="FO29" i="6"/>
  <c r="FN29" i="6"/>
  <c r="FM29" i="6"/>
  <c r="FL29" i="6"/>
  <c r="FK29" i="6"/>
  <c r="FJ29" i="6"/>
  <c r="FI29" i="6"/>
  <c r="FH29" i="6"/>
  <c r="FG29" i="6"/>
  <c r="FD29" i="6"/>
  <c r="FC29" i="6"/>
  <c r="FB29" i="6"/>
  <c r="FA29" i="6"/>
  <c r="EZ29" i="6"/>
  <c r="EY29" i="6"/>
  <c r="EX29" i="6"/>
  <c r="EW29" i="6"/>
  <c r="EV29" i="6"/>
  <c r="EU29" i="6"/>
  <c r="ET29" i="6"/>
  <c r="ES29" i="6"/>
  <c r="ER29" i="6"/>
  <c r="EQ29" i="6"/>
  <c r="EP29" i="6"/>
  <c r="EO29" i="6"/>
  <c r="EN29" i="6"/>
  <c r="EM29" i="6"/>
  <c r="EL29" i="6"/>
  <c r="EK29" i="6"/>
  <c r="EJ29" i="6"/>
  <c r="EI29" i="6"/>
  <c r="EH29" i="6"/>
  <c r="EG29" i="6"/>
  <c r="EF29" i="6"/>
  <c r="EE29" i="6"/>
  <c r="ED29" i="6"/>
  <c r="EC29" i="6"/>
  <c r="EB29" i="6"/>
  <c r="EA29" i="6"/>
  <c r="DZ29" i="6"/>
  <c r="DY29" i="6"/>
  <c r="DX29" i="6"/>
  <c r="DW29" i="6"/>
  <c r="DV29" i="6"/>
  <c r="DU29" i="6"/>
  <c r="DT29" i="6"/>
  <c r="DS29" i="6"/>
  <c r="DR29" i="6"/>
  <c r="DQ29" i="6"/>
  <c r="DP29" i="6"/>
  <c r="DO29" i="6"/>
  <c r="DN29" i="6"/>
  <c r="DM29" i="6"/>
  <c r="DL29" i="6"/>
  <c r="DK29" i="6"/>
  <c r="DJ29" i="6"/>
  <c r="DI29" i="6"/>
  <c r="DH29" i="6"/>
  <c r="DG29" i="6"/>
  <c r="DF29" i="6"/>
  <c r="DE29" i="6"/>
  <c r="DD29" i="6"/>
  <c r="DC29" i="6"/>
  <c r="DB29" i="6"/>
  <c r="DA29" i="6"/>
  <c r="CZ29" i="6"/>
  <c r="CO29" i="6"/>
  <c r="CP29" i="6" s="1"/>
  <c r="CQ29" i="6" s="1"/>
  <c r="HL28" i="6"/>
  <c r="HK28" i="6"/>
  <c r="HJ28" i="6"/>
  <c r="HI28" i="6"/>
  <c r="HH28" i="6"/>
  <c r="HG28" i="6"/>
  <c r="HF28" i="6"/>
  <c r="HE28" i="6"/>
  <c r="HD28" i="6"/>
  <c r="HC28" i="6"/>
  <c r="HB28" i="6"/>
  <c r="HA28" i="6"/>
  <c r="GZ28" i="6"/>
  <c r="GY28" i="6"/>
  <c r="GX28" i="6"/>
  <c r="GW28" i="6"/>
  <c r="GV28" i="6"/>
  <c r="GU28" i="6"/>
  <c r="GT28" i="6"/>
  <c r="GS28" i="6"/>
  <c r="GR28" i="6"/>
  <c r="GQ28" i="6"/>
  <c r="GP28" i="6"/>
  <c r="GO28" i="6"/>
  <c r="GN28" i="6"/>
  <c r="GM28" i="6"/>
  <c r="GL28" i="6"/>
  <c r="GK28" i="6"/>
  <c r="GJ28" i="6"/>
  <c r="GI28" i="6"/>
  <c r="GH28" i="6"/>
  <c r="GG28" i="6"/>
  <c r="GF28" i="6"/>
  <c r="GE28" i="6"/>
  <c r="GD28" i="6"/>
  <c r="GC28" i="6"/>
  <c r="GB28" i="6"/>
  <c r="GA28" i="6"/>
  <c r="FZ28" i="6"/>
  <c r="FY28" i="6"/>
  <c r="FX28" i="6"/>
  <c r="FW28" i="6"/>
  <c r="FV28" i="6"/>
  <c r="FU28" i="6"/>
  <c r="FT28" i="6"/>
  <c r="FS28" i="6"/>
  <c r="FR28" i="6"/>
  <c r="FQ28" i="6"/>
  <c r="FP28" i="6"/>
  <c r="FO28" i="6"/>
  <c r="FN28" i="6"/>
  <c r="FM28" i="6"/>
  <c r="FL28" i="6"/>
  <c r="FK28" i="6"/>
  <c r="FJ28" i="6"/>
  <c r="FI28" i="6"/>
  <c r="FH28" i="6"/>
  <c r="FG28" i="6"/>
  <c r="FD28" i="6"/>
  <c r="FC28" i="6"/>
  <c r="FB28" i="6"/>
  <c r="FA28" i="6"/>
  <c r="EZ28" i="6"/>
  <c r="EY28" i="6"/>
  <c r="EX28" i="6"/>
  <c r="EW28" i="6"/>
  <c r="EV28" i="6"/>
  <c r="EU28" i="6"/>
  <c r="ET28" i="6"/>
  <c r="ES28" i="6"/>
  <c r="ER28" i="6"/>
  <c r="EQ28" i="6"/>
  <c r="EP28" i="6"/>
  <c r="EO28" i="6"/>
  <c r="EN28" i="6"/>
  <c r="EM28" i="6"/>
  <c r="EL28" i="6"/>
  <c r="EK28" i="6"/>
  <c r="EJ28" i="6"/>
  <c r="EI28" i="6"/>
  <c r="EH28" i="6"/>
  <c r="EG28" i="6"/>
  <c r="EF28" i="6"/>
  <c r="EE28" i="6"/>
  <c r="ED28" i="6"/>
  <c r="EC28" i="6"/>
  <c r="EB28" i="6"/>
  <c r="EA28" i="6"/>
  <c r="DZ28" i="6"/>
  <c r="DY28" i="6"/>
  <c r="DX28" i="6"/>
  <c r="DW28" i="6"/>
  <c r="DV28" i="6"/>
  <c r="DU28" i="6"/>
  <c r="DT28" i="6"/>
  <c r="DS28" i="6"/>
  <c r="DR28" i="6"/>
  <c r="DQ28" i="6"/>
  <c r="DP28" i="6"/>
  <c r="DO28" i="6"/>
  <c r="DN28" i="6"/>
  <c r="DM28" i="6"/>
  <c r="DL28" i="6"/>
  <c r="DK28" i="6"/>
  <c r="DJ28" i="6"/>
  <c r="DI28" i="6"/>
  <c r="DH28" i="6"/>
  <c r="DG28" i="6"/>
  <c r="DF28" i="6"/>
  <c r="DE28" i="6"/>
  <c r="DD28" i="6"/>
  <c r="DC28" i="6"/>
  <c r="DB28" i="6"/>
  <c r="DA28" i="6"/>
  <c r="CZ28" i="6"/>
  <c r="CQ28" i="6"/>
  <c r="CO28" i="6"/>
  <c r="CP28" i="6" s="1"/>
  <c r="HL27" i="6"/>
  <c r="HK27" i="6"/>
  <c r="HJ27" i="6"/>
  <c r="HI27" i="6"/>
  <c r="HH27" i="6"/>
  <c r="HG27" i="6"/>
  <c r="HF27" i="6"/>
  <c r="HE27" i="6"/>
  <c r="HD27" i="6"/>
  <c r="HC27" i="6"/>
  <c r="HB27" i="6"/>
  <c r="HA27" i="6"/>
  <c r="GZ27" i="6"/>
  <c r="GY27" i="6"/>
  <c r="GX27" i="6"/>
  <c r="GW27" i="6"/>
  <c r="GV27" i="6"/>
  <c r="GU27" i="6"/>
  <c r="GT27" i="6"/>
  <c r="GS27" i="6"/>
  <c r="GR27" i="6"/>
  <c r="GQ27" i="6"/>
  <c r="GP27" i="6"/>
  <c r="GO27" i="6"/>
  <c r="GN27" i="6"/>
  <c r="GM27" i="6"/>
  <c r="GL27" i="6"/>
  <c r="GK27" i="6"/>
  <c r="GJ27" i="6"/>
  <c r="GI27" i="6"/>
  <c r="GH27" i="6"/>
  <c r="GG27" i="6"/>
  <c r="GF27" i="6"/>
  <c r="GE27" i="6"/>
  <c r="GD27" i="6"/>
  <c r="GC27" i="6"/>
  <c r="GB27" i="6"/>
  <c r="GA27" i="6"/>
  <c r="FZ27" i="6"/>
  <c r="FY27" i="6"/>
  <c r="FX27" i="6"/>
  <c r="FW27" i="6"/>
  <c r="FV27" i="6"/>
  <c r="FU27" i="6"/>
  <c r="FT27" i="6"/>
  <c r="FS27" i="6"/>
  <c r="FR27" i="6"/>
  <c r="FQ27" i="6"/>
  <c r="FP27" i="6"/>
  <c r="FO27" i="6"/>
  <c r="FN27" i="6"/>
  <c r="FM27" i="6"/>
  <c r="FL27" i="6"/>
  <c r="FK27" i="6"/>
  <c r="FJ27" i="6"/>
  <c r="FI27" i="6"/>
  <c r="FH27" i="6"/>
  <c r="FG27" i="6"/>
  <c r="FD27" i="6"/>
  <c r="FC27" i="6"/>
  <c r="FB27" i="6"/>
  <c r="FA27" i="6"/>
  <c r="EZ27" i="6"/>
  <c r="EY27" i="6"/>
  <c r="EX27" i="6"/>
  <c r="EW27" i="6"/>
  <c r="EV27" i="6"/>
  <c r="EU27" i="6"/>
  <c r="ET27" i="6"/>
  <c r="ES27" i="6"/>
  <c r="ER27" i="6"/>
  <c r="EQ27" i="6"/>
  <c r="EP27" i="6"/>
  <c r="EO27" i="6"/>
  <c r="EN27" i="6"/>
  <c r="EM27" i="6"/>
  <c r="EL27" i="6"/>
  <c r="EK27" i="6"/>
  <c r="EJ27" i="6"/>
  <c r="EI27" i="6"/>
  <c r="EH27" i="6"/>
  <c r="EG27" i="6"/>
  <c r="EF27" i="6"/>
  <c r="EE27" i="6"/>
  <c r="ED27" i="6"/>
  <c r="EC27" i="6"/>
  <c r="EB27" i="6"/>
  <c r="EA27" i="6"/>
  <c r="DZ27" i="6"/>
  <c r="DY27" i="6"/>
  <c r="DX27" i="6"/>
  <c r="DW27" i="6"/>
  <c r="DV27" i="6"/>
  <c r="DU27" i="6"/>
  <c r="DT27" i="6"/>
  <c r="DS27" i="6"/>
  <c r="DR27" i="6"/>
  <c r="DQ27" i="6"/>
  <c r="DP27" i="6"/>
  <c r="DO27" i="6"/>
  <c r="DN27" i="6"/>
  <c r="DM27" i="6"/>
  <c r="DL27" i="6"/>
  <c r="DK27" i="6"/>
  <c r="DJ27" i="6"/>
  <c r="DI27" i="6"/>
  <c r="DH27" i="6"/>
  <c r="DG27" i="6"/>
  <c r="DF27" i="6"/>
  <c r="DE27" i="6"/>
  <c r="DD27" i="6"/>
  <c r="DC27" i="6"/>
  <c r="DB27" i="6"/>
  <c r="DA27" i="6"/>
  <c r="CZ27" i="6"/>
  <c r="CO27" i="6"/>
  <c r="CP27" i="6" s="1"/>
  <c r="CQ27" i="6" s="1"/>
  <c r="HL26" i="6"/>
  <c r="HK26" i="6"/>
  <c r="HJ26" i="6"/>
  <c r="HI26" i="6"/>
  <c r="HH26" i="6"/>
  <c r="HG26" i="6"/>
  <c r="HF26" i="6"/>
  <c r="HE26" i="6"/>
  <c r="HD26" i="6"/>
  <c r="HC26" i="6"/>
  <c r="HB26" i="6"/>
  <c r="HA26" i="6"/>
  <c r="GZ26" i="6"/>
  <c r="GY26" i="6"/>
  <c r="GX26" i="6"/>
  <c r="GW26" i="6"/>
  <c r="GV26" i="6"/>
  <c r="GU26" i="6"/>
  <c r="GT26" i="6"/>
  <c r="GS26" i="6"/>
  <c r="GR26" i="6"/>
  <c r="GQ26" i="6"/>
  <c r="GP26" i="6"/>
  <c r="GO26" i="6"/>
  <c r="GN26" i="6"/>
  <c r="GM26" i="6"/>
  <c r="GL26" i="6"/>
  <c r="GK26" i="6"/>
  <c r="GJ26" i="6"/>
  <c r="GI26" i="6"/>
  <c r="GH26" i="6"/>
  <c r="GG26" i="6"/>
  <c r="GF26" i="6"/>
  <c r="GE26" i="6"/>
  <c r="GD26" i="6"/>
  <c r="GC26" i="6"/>
  <c r="GB26" i="6"/>
  <c r="GA26" i="6"/>
  <c r="FZ26" i="6"/>
  <c r="FY26" i="6"/>
  <c r="FX26" i="6"/>
  <c r="FW26" i="6"/>
  <c r="FV26" i="6"/>
  <c r="FU26" i="6"/>
  <c r="FT26" i="6"/>
  <c r="FS26" i="6"/>
  <c r="FR26" i="6"/>
  <c r="FQ26" i="6"/>
  <c r="FP26" i="6"/>
  <c r="FO26" i="6"/>
  <c r="FN26" i="6"/>
  <c r="FM26" i="6"/>
  <c r="FL26" i="6"/>
  <c r="FK26" i="6"/>
  <c r="FJ26" i="6"/>
  <c r="FI26" i="6"/>
  <c r="FH26" i="6"/>
  <c r="FG26" i="6"/>
  <c r="FD26" i="6"/>
  <c r="FC26" i="6"/>
  <c r="FB26" i="6"/>
  <c r="FA26" i="6"/>
  <c r="EZ26" i="6"/>
  <c r="EY26" i="6"/>
  <c r="EX26" i="6"/>
  <c r="EW26" i="6"/>
  <c r="EV26" i="6"/>
  <c r="EU26" i="6"/>
  <c r="ET26" i="6"/>
  <c r="ES26" i="6"/>
  <c r="ER26" i="6"/>
  <c r="EQ26" i="6"/>
  <c r="EP26" i="6"/>
  <c r="EO26" i="6"/>
  <c r="EN26" i="6"/>
  <c r="EM26" i="6"/>
  <c r="EL26" i="6"/>
  <c r="EK26" i="6"/>
  <c r="EJ26" i="6"/>
  <c r="EI26" i="6"/>
  <c r="EH26" i="6"/>
  <c r="EG26" i="6"/>
  <c r="EF26" i="6"/>
  <c r="EE26" i="6"/>
  <c r="ED26" i="6"/>
  <c r="EC26" i="6"/>
  <c r="EB26" i="6"/>
  <c r="EA26" i="6"/>
  <c r="DZ26" i="6"/>
  <c r="DY26" i="6"/>
  <c r="DX26" i="6"/>
  <c r="DW26" i="6"/>
  <c r="DV26" i="6"/>
  <c r="DU26" i="6"/>
  <c r="DT26" i="6"/>
  <c r="DS26" i="6"/>
  <c r="DR26" i="6"/>
  <c r="DQ26" i="6"/>
  <c r="DP26" i="6"/>
  <c r="DO26" i="6"/>
  <c r="DN26" i="6"/>
  <c r="DM26" i="6"/>
  <c r="DL26" i="6"/>
  <c r="DK26" i="6"/>
  <c r="DJ26" i="6"/>
  <c r="DI26" i="6"/>
  <c r="DH26" i="6"/>
  <c r="DG26" i="6"/>
  <c r="DF26" i="6"/>
  <c r="DE26" i="6"/>
  <c r="DD26" i="6"/>
  <c r="DC26" i="6"/>
  <c r="DB26" i="6"/>
  <c r="DA26" i="6"/>
  <c r="CZ26" i="6"/>
  <c r="CP26" i="6"/>
  <c r="CQ26" i="6" s="1"/>
  <c r="CO26" i="6"/>
  <c r="HL25" i="6"/>
  <c r="HK25" i="6"/>
  <c r="HJ25" i="6"/>
  <c r="HI25" i="6"/>
  <c r="HH25" i="6"/>
  <c r="HG25" i="6"/>
  <c r="HF25" i="6"/>
  <c r="HE25" i="6"/>
  <c r="HD25" i="6"/>
  <c r="HC25" i="6"/>
  <c r="HB25" i="6"/>
  <c r="HA25" i="6"/>
  <c r="GZ25" i="6"/>
  <c r="GY25" i="6"/>
  <c r="GX25" i="6"/>
  <c r="GW25" i="6"/>
  <c r="GV25" i="6"/>
  <c r="GU25" i="6"/>
  <c r="GT25" i="6"/>
  <c r="GS25" i="6"/>
  <c r="GR25" i="6"/>
  <c r="GQ25" i="6"/>
  <c r="GP25" i="6"/>
  <c r="GO25" i="6"/>
  <c r="GN25" i="6"/>
  <c r="GM25" i="6"/>
  <c r="GL25" i="6"/>
  <c r="GK25" i="6"/>
  <c r="GJ25" i="6"/>
  <c r="GI25" i="6"/>
  <c r="GH25" i="6"/>
  <c r="GG25" i="6"/>
  <c r="GF25" i="6"/>
  <c r="GE25" i="6"/>
  <c r="GD25" i="6"/>
  <c r="GC25" i="6"/>
  <c r="GB25" i="6"/>
  <c r="GA25" i="6"/>
  <c r="FZ25" i="6"/>
  <c r="FY25" i="6"/>
  <c r="FX25" i="6"/>
  <c r="FW25" i="6"/>
  <c r="FV25" i="6"/>
  <c r="FU25" i="6"/>
  <c r="FT25" i="6"/>
  <c r="FS25" i="6"/>
  <c r="FR25" i="6"/>
  <c r="FQ25" i="6"/>
  <c r="FP25" i="6"/>
  <c r="FO25" i="6"/>
  <c r="FN25" i="6"/>
  <c r="FM25" i="6"/>
  <c r="FL25" i="6"/>
  <c r="FK25" i="6"/>
  <c r="FJ25" i="6"/>
  <c r="FI25" i="6"/>
  <c r="HM25" i="6" s="1"/>
  <c r="FH25" i="6"/>
  <c r="FG25" i="6"/>
  <c r="FD25" i="6"/>
  <c r="FC25" i="6"/>
  <c r="FB25" i="6"/>
  <c r="FA25" i="6"/>
  <c r="EZ25" i="6"/>
  <c r="EY25" i="6"/>
  <c r="EX25" i="6"/>
  <c r="EW25" i="6"/>
  <c r="EV25" i="6"/>
  <c r="EU25" i="6"/>
  <c r="ET25" i="6"/>
  <c r="ES25" i="6"/>
  <c r="ER25" i="6"/>
  <c r="EQ25" i="6"/>
  <c r="EP25" i="6"/>
  <c r="EO25" i="6"/>
  <c r="EN25" i="6"/>
  <c r="EM25" i="6"/>
  <c r="EL25" i="6"/>
  <c r="EK25" i="6"/>
  <c r="EJ25" i="6"/>
  <c r="EI25" i="6"/>
  <c r="EH25" i="6"/>
  <c r="EG25" i="6"/>
  <c r="EF25" i="6"/>
  <c r="EE25" i="6"/>
  <c r="ED25" i="6"/>
  <c r="EC25" i="6"/>
  <c r="EB25" i="6"/>
  <c r="EA25" i="6"/>
  <c r="DZ25" i="6"/>
  <c r="DY25" i="6"/>
  <c r="DX25" i="6"/>
  <c r="DW25" i="6"/>
  <c r="DV25" i="6"/>
  <c r="DU25" i="6"/>
  <c r="DT25" i="6"/>
  <c r="DS25" i="6"/>
  <c r="DR25" i="6"/>
  <c r="DQ25" i="6"/>
  <c r="DP25" i="6"/>
  <c r="DO25" i="6"/>
  <c r="DN25" i="6"/>
  <c r="DM25" i="6"/>
  <c r="DL25" i="6"/>
  <c r="DK25" i="6"/>
  <c r="DJ25" i="6"/>
  <c r="DI25" i="6"/>
  <c r="DH25" i="6"/>
  <c r="DG25" i="6"/>
  <c r="DF25" i="6"/>
  <c r="DE25" i="6"/>
  <c r="DD25" i="6"/>
  <c r="DC25" i="6"/>
  <c r="DB25" i="6"/>
  <c r="DA25" i="6"/>
  <c r="CZ25" i="6"/>
  <c r="CP25" i="6"/>
  <c r="CQ25" i="6" s="1"/>
  <c r="CO25" i="6"/>
  <c r="HL24" i="6"/>
  <c r="HK24" i="6"/>
  <c r="HJ24" i="6"/>
  <c r="HI24" i="6"/>
  <c r="HH24" i="6"/>
  <c r="HG24" i="6"/>
  <c r="HF24" i="6"/>
  <c r="HE24" i="6"/>
  <c r="HD24" i="6"/>
  <c r="HC24" i="6"/>
  <c r="HB24" i="6"/>
  <c r="HA24" i="6"/>
  <c r="GZ24" i="6"/>
  <c r="GY24" i="6"/>
  <c r="GX24" i="6"/>
  <c r="GW24" i="6"/>
  <c r="GV24" i="6"/>
  <c r="GU24" i="6"/>
  <c r="GT24" i="6"/>
  <c r="GS24" i="6"/>
  <c r="GR24" i="6"/>
  <c r="GQ24" i="6"/>
  <c r="GP24" i="6"/>
  <c r="GO24" i="6"/>
  <c r="GN24" i="6"/>
  <c r="GM24" i="6"/>
  <c r="GL24" i="6"/>
  <c r="GK24" i="6"/>
  <c r="GJ24" i="6"/>
  <c r="GI24" i="6"/>
  <c r="GH24" i="6"/>
  <c r="GG24" i="6"/>
  <c r="GF24" i="6"/>
  <c r="GE24" i="6"/>
  <c r="GD24" i="6"/>
  <c r="GC24" i="6"/>
  <c r="GB24" i="6"/>
  <c r="GA24" i="6"/>
  <c r="FZ24" i="6"/>
  <c r="FY24" i="6"/>
  <c r="FX24" i="6"/>
  <c r="FW24" i="6"/>
  <c r="FV24" i="6"/>
  <c r="FU24" i="6"/>
  <c r="FT24" i="6"/>
  <c r="FS24" i="6"/>
  <c r="FR24" i="6"/>
  <c r="FQ24" i="6"/>
  <c r="FP24" i="6"/>
  <c r="FO24" i="6"/>
  <c r="FN24" i="6"/>
  <c r="FM24" i="6"/>
  <c r="FL24" i="6"/>
  <c r="FK24" i="6"/>
  <c r="FJ24" i="6"/>
  <c r="FI24" i="6"/>
  <c r="FH24" i="6"/>
  <c r="FG24" i="6"/>
  <c r="FD24" i="6"/>
  <c r="FC24" i="6"/>
  <c r="FB24" i="6"/>
  <c r="FA24" i="6"/>
  <c r="EZ24" i="6"/>
  <c r="EY24" i="6"/>
  <c r="EX24" i="6"/>
  <c r="EW24" i="6"/>
  <c r="EV24" i="6"/>
  <c r="EU24" i="6"/>
  <c r="ET24" i="6"/>
  <c r="ES24" i="6"/>
  <c r="ER24" i="6"/>
  <c r="EQ24" i="6"/>
  <c r="EP24" i="6"/>
  <c r="EO24" i="6"/>
  <c r="EN24" i="6"/>
  <c r="EM24" i="6"/>
  <c r="EL24" i="6"/>
  <c r="EK24" i="6"/>
  <c r="EJ24" i="6"/>
  <c r="EI24" i="6"/>
  <c r="EH24" i="6"/>
  <c r="EG24" i="6"/>
  <c r="EF24" i="6"/>
  <c r="EE24" i="6"/>
  <c r="ED24" i="6"/>
  <c r="EC24" i="6"/>
  <c r="EB24" i="6"/>
  <c r="EA24" i="6"/>
  <c r="DZ24" i="6"/>
  <c r="DY24" i="6"/>
  <c r="DX24" i="6"/>
  <c r="DW24" i="6"/>
  <c r="DV24" i="6"/>
  <c r="DU24" i="6"/>
  <c r="DT24" i="6"/>
  <c r="DS24" i="6"/>
  <c r="DR24" i="6"/>
  <c r="DQ24" i="6"/>
  <c r="DP24" i="6"/>
  <c r="DO24" i="6"/>
  <c r="DN24" i="6"/>
  <c r="DM24" i="6"/>
  <c r="DL24" i="6"/>
  <c r="DK24" i="6"/>
  <c r="DJ24" i="6"/>
  <c r="DI24" i="6"/>
  <c r="DH24" i="6"/>
  <c r="DG24" i="6"/>
  <c r="DF24" i="6"/>
  <c r="DE24" i="6"/>
  <c r="DD24" i="6"/>
  <c r="DC24" i="6"/>
  <c r="DB24" i="6"/>
  <c r="DA24" i="6"/>
  <c r="CZ24" i="6"/>
  <c r="CO24" i="6"/>
  <c r="CP24" i="6" s="1"/>
  <c r="CQ24" i="6" s="1"/>
  <c r="HL23" i="6"/>
  <c r="HK23" i="6"/>
  <c r="HJ23" i="6"/>
  <c r="HI23" i="6"/>
  <c r="HH23" i="6"/>
  <c r="HG23" i="6"/>
  <c r="HF23" i="6"/>
  <c r="HE23" i="6"/>
  <c r="HD23" i="6"/>
  <c r="HC23" i="6"/>
  <c r="HB23" i="6"/>
  <c r="HA23" i="6"/>
  <c r="GZ23" i="6"/>
  <c r="GY23" i="6"/>
  <c r="GX23" i="6"/>
  <c r="GW23" i="6"/>
  <c r="GV23" i="6"/>
  <c r="GU23" i="6"/>
  <c r="GT23" i="6"/>
  <c r="GS23" i="6"/>
  <c r="GR23" i="6"/>
  <c r="GQ23" i="6"/>
  <c r="GP23" i="6"/>
  <c r="GO23" i="6"/>
  <c r="GN23" i="6"/>
  <c r="GM23" i="6"/>
  <c r="GL23" i="6"/>
  <c r="GK23" i="6"/>
  <c r="GJ23" i="6"/>
  <c r="GI23" i="6"/>
  <c r="GH23" i="6"/>
  <c r="GG23" i="6"/>
  <c r="GF23" i="6"/>
  <c r="GE23" i="6"/>
  <c r="GD23" i="6"/>
  <c r="GC23" i="6"/>
  <c r="GB23" i="6"/>
  <c r="GA23" i="6"/>
  <c r="FZ23" i="6"/>
  <c r="FY23" i="6"/>
  <c r="FX23" i="6"/>
  <c r="FW23" i="6"/>
  <c r="FV23" i="6"/>
  <c r="FU23" i="6"/>
  <c r="FT23" i="6"/>
  <c r="FS23" i="6"/>
  <c r="FR23" i="6"/>
  <c r="FQ23" i="6"/>
  <c r="FP23" i="6"/>
  <c r="FO23" i="6"/>
  <c r="FN23" i="6"/>
  <c r="FM23" i="6"/>
  <c r="FL23" i="6"/>
  <c r="FK23" i="6"/>
  <c r="FJ23" i="6"/>
  <c r="FI23" i="6"/>
  <c r="FH23" i="6"/>
  <c r="FG23" i="6"/>
  <c r="FD23" i="6"/>
  <c r="FC23" i="6"/>
  <c r="FB23" i="6"/>
  <c r="FA23" i="6"/>
  <c r="EZ23" i="6"/>
  <c r="EY23" i="6"/>
  <c r="EX23" i="6"/>
  <c r="EW23" i="6"/>
  <c r="EV23" i="6"/>
  <c r="EU23" i="6"/>
  <c r="ET23" i="6"/>
  <c r="ES23" i="6"/>
  <c r="ER23" i="6"/>
  <c r="EQ23" i="6"/>
  <c r="EP23" i="6"/>
  <c r="EO23" i="6"/>
  <c r="EN23" i="6"/>
  <c r="EM23" i="6"/>
  <c r="EL23" i="6"/>
  <c r="EK23" i="6"/>
  <c r="EJ23" i="6"/>
  <c r="EI23" i="6"/>
  <c r="EH23" i="6"/>
  <c r="EG23" i="6"/>
  <c r="EF23" i="6"/>
  <c r="EE23" i="6"/>
  <c r="ED23" i="6"/>
  <c r="EC23" i="6"/>
  <c r="EB23" i="6"/>
  <c r="EA23" i="6"/>
  <c r="DZ23" i="6"/>
  <c r="DY23" i="6"/>
  <c r="DX23" i="6"/>
  <c r="DW23" i="6"/>
  <c r="DV23" i="6"/>
  <c r="DU23" i="6"/>
  <c r="DT23" i="6"/>
  <c r="DS23" i="6"/>
  <c r="DR23" i="6"/>
  <c r="DQ23" i="6"/>
  <c r="DP23" i="6"/>
  <c r="DO23" i="6"/>
  <c r="DN23" i="6"/>
  <c r="DM23" i="6"/>
  <c r="DL23" i="6"/>
  <c r="DK23" i="6"/>
  <c r="DJ23" i="6"/>
  <c r="DI23" i="6"/>
  <c r="DH23" i="6"/>
  <c r="DG23" i="6"/>
  <c r="DF23" i="6"/>
  <c r="DE23" i="6"/>
  <c r="DD23" i="6"/>
  <c r="DC23" i="6"/>
  <c r="DB23" i="6"/>
  <c r="DA23" i="6"/>
  <c r="CZ23" i="6"/>
  <c r="CO23" i="6"/>
  <c r="CP23" i="6" s="1"/>
  <c r="CQ23" i="6" s="1"/>
  <c r="HL22" i="6"/>
  <c r="HK22" i="6"/>
  <c r="HJ22" i="6"/>
  <c r="HI22" i="6"/>
  <c r="HH22" i="6"/>
  <c r="HG22" i="6"/>
  <c r="HF22" i="6"/>
  <c r="HE22" i="6"/>
  <c r="HD22" i="6"/>
  <c r="HC22" i="6"/>
  <c r="HB22" i="6"/>
  <c r="HA22" i="6"/>
  <c r="GZ22" i="6"/>
  <c r="GY22" i="6"/>
  <c r="GX22" i="6"/>
  <c r="GW22" i="6"/>
  <c r="GV22" i="6"/>
  <c r="GU22" i="6"/>
  <c r="GT22" i="6"/>
  <c r="GS22" i="6"/>
  <c r="GR22" i="6"/>
  <c r="GQ22" i="6"/>
  <c r="GP22" i="6"/>
  <c r="GO22" i="6"/>
  <c r="GN22" i="6"/>
  <c r="GM22" i="6"/>
  <c r="GL22" i="6"/>
  <c r="GK22" i="6"/>
  <c r="GJ22" i="6"/>
  <c r="GI22" i="6"/>
  <c r="GH22" i="6"/>
  <c r="GG22" i="6"/>
  <c r="GF22" i="6"/>
  <c r="GE22" i="6"/>
  <c r="GD22" i="6"/>
  <c r="GC22" i="6"/>
  <c r="GB22" i="6"/>
  <c r="GA22" i="6"/>
  <c r="FZ22" i="6"/>
  <c r="FY22" i="6"/>
  <c r="FX22" i="6"/>
  <c r="FW22" i="6"/>
  <c r="FV22" i="6"/>
  <c r="FU22" i="6"/>
  <c r="FT22" i="6"/>
  <c r="FS22" i="6"/>
  <c r="FR22" i="6"/>
  <c r="FQ22" i="6"/>
  <c r="FP22" i="6"/>
  <c r="FO22" i="6"/>
  <c r="FN22" i="6"/>
  <c r="FM22" i="6"/>
  <c r="FL22" i="6"/>
  <c r="FK22" i="6"/>
  <c r="FJ22" i="6"/>
  <c r="FI22" i="6"/>
  <c r="FH22" i="6"/>
  <c r="FG22" i="6"/>
  <c r="FD22" i="6"/>
  <c r="FC22" i="6"/>
  <c r="FB22" i="6"/>
  <c r="FA22" i="6"/>
  <c r="EZ22" i="6"/>
  <c r="EY22" i="6"/>
  <c r="EX22" i="6"/>
  <c r="EW22" i="6"/>
  <c r="EV22" i="6"/>
  <c r="EU22" i="6"/>
  <c r="ET22" i="6"/>
  <c r="ES22" i="6"/>
  <c r="ER22" i="6"/>
  <c r="EQ22" i="6"/>
  <c r="EP22" i="6"/>
  <c r="EO22" i="6"/>
  <c r="EN22" i="6"/>
  <c r="EM22" i="6"/>
  <c r="EL22" i="6"/>
  <c r="EK22" i="6"/>
  <c r="EJ22" i="6"/>
  <c r="EI22" i="6"/>
  <c r="EH22" i="6"/>
  <c r="EG22" i="6"/>
  <c r="EF22" i="6"/>
  <c r="EE22" i="6"/>
  <c r="ED22" i="6"/>
  <c r="EC22" i="6"/>
  <c r="EB22" i="6"/>
  <c r="EA22" i="6"/>
  <c r="DZ22" i="6"/>
  <c r="DY22" i="6"/>
  <c r="DX22" i="6"/>
  <c r="DW22" i="6"/>
  <c r="DV22" i="6"/>
  <c r="DU22" i="6"/>
  <c r="DT22" i="6"/>
  <c r="DS22" i="6"/>
  <c r="DR22" i="6"/>
  <c r="DQ22" i="6"/>
  <c r="DP22" i="6"/>
  <c r="DO22" i="6"/>
  <c r="DN22" i="6"/>
  <c r="DM22" i="6"/>
  <c r="DL22" i="6"/>
  <c r="DK22" i="6"/>
  <c r="DJ22" i="6"/>
  <c r="DI22" i="6"/>
  <c r="DH22" i="6"/>
  <c r="DG22" i="6"/>
  <c r="DF22" i="6"/>
  <c r="DE22" i="6"/>
  <c r="DD22" i="6"/>
  <c r="DC22" i="6"/>
  <c r="DB22" i="6"/>
  <c r="DA22" i="6"/>
  <c r="CZ22" i="6"/>
  <c r="CP22" i="6"/>
  <c r="CQ22" i="6" s="1"/>
  <c r="CO22" i="6"/>
  <c r="HL21" i="6"/>
  <c r="HK21" i="6"/>
  <c r="HJ21" i="6"/>
  <c r="HI21" i="6"/>
  <c r="HH21" i="6"/>
  <c r="HG21" i="6"/>
  <c r="HF21" i="6"/>
  <c r="HE21" i="6"/>
  <c r="HD21" i="6"/>
  <c r="HC21" i="6"/>
  <c r="HB21" i="6"/>
  <c r="HA21" i="6"/>
  <c r="GZ21" i="6"/>
  <c r="GY21" i="6"/>
  <c r="GX21" i="6"/>
  <c r="GW21" i="6"/>
  <c r="GV21" i="6"/>
  <c r="GU21" i="6"/>
  <c r="GT21" i="6"/>
  <c r="GS21" i="6"/>
  <c r="GR21" i="6"/>
  <c r="GQ21" i="6"/>
  <c r="GP21" i="6"/>
  <c r="GO21" i="6"/>
  <c r="GN21" i="6"/>
  <c r="GM21" i="6"/>
  <c r="GL21" i="6"/>
  <c r="GK21" i="6"/>
  <c r="GJ21" i="6"/>
  <c r="GI21" i="6"/>
  <c r="GH21" i="6"/>
  <c r="GG21" i="6"/>
  <c r="GF21" i="6"/>
  <c r="GE21" i="6"/>
  <c r="GD21" i="6"/>
  <c r="GC21" i="6"/>
  <c r="GB21" i="6"/>
  <c r="GA21" i="6"/>
  <c r="FZ21" i="6"/>
  <c r="FY21" i="6"/>
  <c r="FX21" i="6"/>
  <c r="FW21" i="6"/>
  <c r="FV21" i="6"/>
  <c r="FU21" i="6"/>
  <c r="FT21" i="6"/>
  <c r="FS21" i="6"/>
  <c r="FR21" i="6"/>
  <c r="FQ21" i="6"/>
  <c r="FP21" i="6"/>
  <c r="FO21" i="6"/>
  <c r="FN21" i="6"/>
  <c r="FM21" i="6"/>
  <c r="FL21" i="6"/>
  <c r="FK21" i="6"/>
  <c r="FJ21" i="6"/>
  <c r="FI21" i="6"/>
  <c r="FH21" i="6"/>
  <c r="FG21" i="6"/>
  <c r="FD21" i="6"/>
  <c r="FC21" i="6"/>
  <c r="FB21" i="6"/>
  <c r="FA21" i="6"/>
  <c r="EZ21" i="6"/>
  <c r="EY21" i="6"/>
  <c r="EX21" i="6"/>
  <c r="EW21" i="6"/>
  <c r="EV21" i="6"/>
  <c r="EU21" i="6"/>
  <c r="ET21" i="6"/>
  <c r="ES21" i="6"/>
  <c r="ER21" i="6"/>
  <c r="EQ21" i="6"/>
  <c r="EP21" i="6"/>
  <c r="EO21" i="6"/>
  <c r="EN21" i="6"/>
  <c r="EM21" i="6"/>
  <c r="EL21" i="6"/>
  <c r="EK21" i="6"/>
  <c r="EJ21" i="6"/>
  <c r="EI21" i="6"/>
  <c r="EH21" i="6"/>
  <c r="EG21" i="6"/>
  <c r="EF21" i="6"/>
  <c r="EE21" i="6"/>
  <c r="ED21" i="6"/>
  <c r="EC21" i="6"/>
  <c r="EB21" i="6"/>
  <c r="EA21" i="6"/>
  <c r="DZ21" i="6"/>
  <c r="DY21" i="6"/>
  <c r="DX21" i="6"/>
  <c r="DW21" i="6"/>
  <c r="DV21" i="6"/>
  <c r="DU21" i="6"/>
  <c r="DT21" i="6"/>
  <c r="DS21" i="6"/>
  <c r="DR21" i="6"/>
  <c r="DQ21" i="6"/>
  <c r="DP21" i="6"/>
  <c r="DO21" i="6"/>
  <c r="DN21" i="6"/>
  <c r="DM21" i="6"/>
  <c r="DL21" i="6"/>
  <c r="DK21" i="6"/>
  <c r="DJ21" i="6"/>
  <c r="DI21" i="6"/>
  <c r="DH21" i="6"/>
  <c r="DG21" i="6"/>
  <c r="DF21" i="6"/>
  <c r="DE21" i="6"/>
  <c r="DD21" i="6"/>
  <c r="DC21" i="6"/>
  <c r="DB21" i="6"/>
  <c r="DA21" i="6"/>
  <c r="CZ21" i="6"/>
  <c r="CO21" i="6"/>
  <c r="CP21" i="6" s="1"/>
  <c r="CQ21" i="6" s="1"/>
  <c r="HL20" i="6"/>
  <c r="HK20" i="6"/>
  <c r="HJ20" i="6"/>
  <c r="HI20" i="6"/>
  <c r="HH20" i="6"/>
  <c r="HG20" i="6"/>
  <c r="HF20" i="6"/>
  <c r="HE20" i="6"/>
  <c r="HD20" i="6"/>
  <c r="HC20" i="6"/>
  <c r="HB20" i="6"/>
  <c r="HA20" i="6"/>
  <c r="GZ20" i="6"/>
  <c r="GY20" i="6"/>
  <c r="GX20" i="6"/>
  <c r="GW20" i="6"/>
  <c r="GV20" i="6"/>
  <c r="GU20" i="6"/>
  <c r="GT20" i="6"/>
  <c r="GS20" i="6"/>
  <c r="GR20" i="6"/>
  <c r="GQ20" i="6"/>
  <c r="GP20" i="6"/>
  <c r="GO20" i="6"/>
  <c r="GN20" i="6"/>
  <c r="GM20" i="6"/>
  <c r="GL20" i="6"/>
  <c r="GK20" i="6"/>
  <c r="GJ20" i="6"/>
  <c r="GI20" i="6"/>
  <c r="GH20" i="6"/>
  <c r="GG20" i="6"/>
  <c r="GF20" i="6"/>
  <c r="GE20" i="6"/>
  <c r="GD20" i="6"/>
  <c r="GC20" i="6"/>
  <c r="GB20" i="6"/>
  <c r="GA20" i="6"/>
  <c r="FZ20" i="6"/>
  <c r="FY20" i="6"/>
  <c r="FX20" i="6"/>
  <c r="FW20" i="6"/>
  <c r="FV20" i="6"/>
  <c r="FU20" i="6"/>
  <c r="FT20" i="6"/>
  <c r="FS20" i="6"/>
  <c r="FR20" i="6"/>
  <c r="FQ20" i="6"/>
  <c r="FP20" i="6"/>
  <c r="FO20" i="6"/>
  <c r="FN20" i="6"/>
  <c r="FM20" i="6"/>
  <c r="FL20" i="6"/>
  <c r="FK20" i="6"/>
  <c r="FJ20" i="6"/>
  <c r="FI20" i="6"/>
  <c r="FH20" i="6"/>
  <c r="FG20" i="6"/>
  <c r="FD20" i="6"/>
  <c r="FC20" i="6"/>
  <c r="FB20" i="6"/>
  <c r="FA20" i="6"/>
  <c r="EZ20" i="6"/>
  <c r="EY20" i="6"/>
  <c r="EX20" i="6"/>
  <c r="EW20" i="6"/>
  <c r="EV20" i="6"/>
  <c r="EU20" i="6"/>
  <c r="ET20" i="6"/>
  <c r="ES20" i="6"/>
  <c r="ER20" i="6"/>
  <c r="EQ20" i="6"/>
  <c r="EP20" i="6"/>
  <c r="EO20" i="6"/>
  <c r="EN20" i="6"/>
  <c r="EM20" i="6"/>
  <c r="EL20" i="6"/>
  <c r="EK20" i="6"/>
  <c r="EJ20" i="6"/>
  <c r="EI20" i="6"/>
  <c r="EH20" i="6"/>
  <c r="EG20" i="6"/>
  <c r="EF20" i="6"/>
  <c r="EE20" i="6"/>
  <c r="ED20" i="6"/>
  <c r="EC20" i="6"/>
  <c r="EB20" i="6"/>
  <c r="EA20" i="6"/>
  <c r="DZ20" i="6"/>
  <c r="DY20" i="6"/>
  <c r="DX20" i="6"/>
  <c r="DW20" i="6"/>
  <c r="DV20" i="6"/>
  <c r="DU20" i="6"/>
  <c r="DT20" i="6"/>
  <c r="DS20" i="6"/>
  <c r="DR20" i="6"/>
  <c r="DQ20" i="6"/>
  <c r="DP20" i="6"/>
  <c r="DO20" i="6"/>
  <c r="DN20" i="6"/>
  <c r="DM20" i="6"/>
  <c r="DL20" i="6"/>
  <c r="DK20" i="6"/>
  <c r="DJ20" i="6"/>
  <c r="DI20" i="6"/>
  <c r="DH20" i="6"/>
  <c r="DG20" i="6"/>
  <c r="DF20" i="6"/>
  <c r="DE20" i="6"/>
  <c r="DD20" i="6"/>
  <c r="DC20" i="6"/>
  <c r="DB20" i="6"/>
  <c r="DA20" i="6"/>
  <c r="CZ20" i="6"/>
  <c r="CO20" i="6"/>
  <c r="CP20" i="6" s="1"/>
  <c r="CQ20" i="6" s="1"/>
  <c r="JM19" i="6"/>
  <c r="IO19" i="6"/>
  <c r="HL19" i="6"/>
  <c r="HK19" i="6"/>
  <c r="HJ19" i="6"/>
  <c r="HI19" i="6"/>
  <c r="HH19" i="6"/>
  <c r="HG19" i="6"/>
  <c r="HF19" i="6"/>
  <c r="HE19" i="6"/>
  <c r="HD19" i="6"/>
  <c r="HC19" i="6"/>
  <c r="HB19" i="6"/>
  <c r="HA19" i="6"/>
  <c r="GZ19" i="6"/>
  <c r="GY19" i="6"/>
  <c r="GX19" i="6"/>
  <c r="GW19" i="6"/>
  <c r="GV19" i="6"/>
  <c r="GU19" i="6"/>
  <c r="GT19" i="6"/>
  <c r="GS19" i="6"/>
  <c r="GR19" i="6"/>
  <c r="GQ19" i="6"/>
  <c r="GP19" i="6"/>
  <c r="GO19" i="6"/>
  <c r="GN19" i="6"/>
  <c r="GM19" i="6"/>
  <c r="GL19" i="6"/>
  <c r="GK19" i="6"/>
  <c r="GJ19" i="6"/>
  <c r="GI19" i="6"/>
  <c r="GH19" i="6"/>
  <c r="GG19" i="6"/>
  <c r="GF19" i="6"/>
  <c r="GE19" i="6"/>
  <c r="GD19" i="6"/>
  <c r="GC19" i="6"/>
  <c r="GB19" i="6"/>
  <c r="GA19" i="6"/>
  <c r="FZ19" i="6"/>
  <c r="FY19" i="6"/>
  <c r="FX19" i="6"/>
  <c r="FW19" i="6"/>
  <c r="FV19" i="6"/>
  <c r="FU19" i="6"/>
  <c r="FT19" i="6"/>
  <c r="FS19" i="6"/>
  <c r="FR19" i="6"/>
  <c r="FQ19" i="6"/>
  <c r="FP19" i="6"/>
  <c r="FO19" i="6"/>
  <c r="FN19" i="6"/>
  <c r="FM19" i="6"/>
  <c r="FL19" i="6"/>
  <c r="FK19" i="6"/>
  <c r="FJ19" i="6"/>
  <c r="FI19" i="6"/>
  <c r="HM19" i="6" s="1"/>
  <c r="FH19" i="6"/>
  <c r="FG19" i="6"/>
  <c r="FD19" i="6"/>
  <c r="FC19" i="6"/>
  <c r="FB19" i="6"/>
  <c r="FA19" i="6"/>
  <c r="EZ19" i="6"/>
  <c r="EY19" i="6"/>
  <c r="EX19" i="6"/>
  <c r="EW19" i="6"/>
  <c r="EV19" i="6"/>
  <c r="EU19" i="6"/>
  <c r="ET19" i="6"/>
  <c r="ES19" i="6"/>
  <c r="ER19" i="6"/>
  <c r="EQ19" i="6"/>
  <c r="EP19" i="6"/>
  <c r="EO19" i="6"/>
  <c r="EN19" i="6"/>
  <c r="EM19" i="6"/>
  <c r="EL19" i="6"/>
  <c r="EK19" i="6"/>
  <c r="EJ19" i="6"/>
  <c r="EI19" i="6"/>
  <c r="EH19" i="6"/>
  <c r="EG19" i="6"/>
  <c r="EF19" i="6"/>
  <c r="EE19" i="6"/>
  <c r="ED19" i="6"/>
  <c r="EC19" i="6"/>
  <c r="EB19" i="6"/>
  <c r="EA19" i="6"/>
  <c r="DZ19" i="6"/>
  <c r="DY19" i="6"/>
  <c r="DX19" i="6"/>
  <c r="DW19" i="6"/>
  <c r="DV19" i="6"/>
  <c r="DU19" i="6"/>
  <c r="DT19" i="6"/>
  <c r="DS19" i="6"/>
  <c r="DR19" i="6"/>
  <c r="DQ19" i="6"/>
  <c r="DP19" i="6"/>
  <c r="DO19" i="6"/>
  <c r="DN19" i="6"/>
  <c r="DM19" i="6"/>
  <c r="DL19" i="6"/>
  <c r="DK19" i="6"/>
  <c r="DJ19" i="6"/>
  <c r="DI19" i="6"/>
  <c r="DH19" i="6"/>
  <c r="DG19" i="6"/>
  <c r="DF19" i="6"/>
  <c r="DE19" i="6"/>
  <c r="DD19" i="6"/>
  <c r="DC19" i="6"/>
  <c r="DB19" i="6"/>
  <c r="DA19" i="6"/>
  <c r="CZ19" i="6"/>
  <c r="CP19" i="6"/>
  <c r="CQ19" i="6" s="1"/>
  <c r="CO19" i="6"/>
  <c r="HL18" i="6"/>
  <c r="HK18" i="6"/>
  <c r="HJ18" i="6"/>
  <c r="HI18" i="6"/>
  <c r="HH18" i="6"/>
  <c r="HG18" i="6"/>
  <c r="HF18" i="6"/>
  <c r="HE18" i="6"/>
  <c r="HD18" i="6"/>
  <c r="HC18" i="6"/>
  <c r="HB18" i="6"/>
  <c r="HA18" i="6"/>
  <c r="GZ18" i="6"/>
  <c r="GY18" i="6"/>
  <c r="GX18" i="6"/>
  <c r="GW18" i="6"/>
  <c r="GV18" i="6"/>
  <c r="GU18" i="6"/>
  <c r="GT18" i="6"/>
  <c r="GS18" i="6"/>
  <c r="GR18" i="6"/>
  <c r="GQ18" i="6"/>
  <c r="GP18" i="6"/>
  <c r="GO18" i="6"/>
  <c r="GN18" i="6"/>
  <c r="GM18" i="6"/>
  <c r="GL18" i="6"/>
  <c r="GK18" i="6"/>
  <c r="GJ18" i="6"/>
  <c r="GI18" i="6"/>
  <c r="GH18" i="6"/>
  <c r="GG18" i="6"/>
  <c r="GF18" i="6"/>
  <c r="GE18" i="6"/>
  <c r="GD18" i="6"/>
  <c r="GC18" i="6"/>
  <c r="GB18" i="6"/>
  <c r="GA18" i="6"/>
  <c r="FZ18" i="6"/>
  <c r="FY18" i="6"/>
  <c r="FX18" i="6"/>
  <c r="FW18" i="6"/>
  <c r="FV18" i="6"/>
  <c r="FU18" i="6"/>
  <c r="FT18" i="6"/>
  <c r="FS18" i="6"/>
  <c r="FR18" i="6"/>
  <c r="FQ18" i="6"/>
  <c r="FP18" i="6"/>
  <c r="FO18" i="6"/>
  <c r="FN18" i="6"/>
  <c r="FM18" i="6"/>
  <c r="FL18" i="6"/>
  <c r="FK18" i="6"/>
  <c r="FJ18" i="6"/>
  <c r="FI18" i="6"/>
  <c r="FH18" i="6"/>
  <c r="FG18" i="6"/>
  <c r="FD18" i="6"/>
  <c r="FC18" i="6"/>
  <c r="FB18" i="6"/>
  <c r="FA18" i="6"/>
  <c r="EZ18" i="6"/>
  <c r="EY18" i="6"/>
  <c r="EX18" i="6"/>
  <c r="EW18" i="6"/>
  <c r="EV18" i="6"/>
  <c r="EU18" i="6"/>
  <c r="ET18" i="6"/>
  <c r="ES18" i="6"/>
  <c r="ER18" i="6"/>
  <c r="EQ18" i="6"/>
  <c r="EP18" i="6"/>
  <c r="EO18" i="6"/>
  <c r="EN18" i="6"/>
  <c r="EM18" i="6"/>
  <c r="EL18" i="6"/>
  <c r="EK18" i="6"/>
  <c r="EJ18" i="6"/>
  <c r="EI18" i="6"/>
  <c r="EH18" i="6"/>
  <c r="EG18" i="6"/>
  <c r="EF18" i="6"/>
  <c r="EE18" i="6"/>
  <c r="ED18" i="6"/>
  <c r="EC18" i="6"/>
  <c r="EB18" i="6"/>
  <c r="EA18" i="6"/>
  <c r="DZ18" i="6"/>
  <c r="DY18" i="6"/>
  <c r="DX18" i="6"/>
  <c r="DW18" i="6"/>
  <c r="DV18" i="6"/>
  <c r="DU18" i="6"/>
  <c r="DT18" i="6"/>
  <c r="DS18" i="6"/>
  <c r="DR18" i="6"/>
  <c r="DQ18" i="6"/>
  <c r="DP18" i="6"/>
  <c r="DO18" i="6"/>
  <c r="DN18" i="6"/>
  <c r="DM18" i="6"/>
  <c r="DL18" i="6"/>
  <c r="DK18" i="6"/>
  <c r="DJ18" i="6"/>
  <c r="DI18" i="6"/>
  <c r="DH18" i="6"/>
  <c r="DG18" i="6"/>
  <c r="DF18" i="6"/>
  <c r="DE18" i="6"/>
  <c r="DD18" i="6"/>
  <c r="DC18" i="6"/>
  <c r="DB18" i="6"/>
  <c r="DA18" i="6"/>
  <c r="CZ18" i="6"/>
  <c r="CO18" i="6"/>
  <c r="CP18" i="6" s="1"/>
  <c r="CQ18" i="6" s="1"/>
  <c r="HL17" i="6"/>
  <c r="HK17" i="6"/>
  <c r="HJ17" i="6"/>
  <c r="HI17" i="6"/>
  <c r="HH17" i="6"/>
  <c r="HG17" i="6"/>
  <c r="HF17" i="6"/>
  <c r="HE17" i="6"/>
  <c r="HD17" i="6"/>
  <c r="HC17" i="6"/>
  <c r="HB17" i="6"/>
  <c r="HA17" i="6"/>
  <c r="GZ17" i="6"/>
  <c r="GY17" i="6"/>
  <c r="GX17" i="6"/>
  <c r="GW17" i="6"/>
  <c r="GV17" i="6"/>
  <c r="GU17" i="6"/>
  <c r="GT17" i="6"/>
  <c r="GS17" i="6"/>
  <c r="GR17" i="6"/>
  <c r="GQ17" i="6"/>
  <c r="GP17" i="6"/>
  <c r="GO17" i="6"/>
  <c r="GN17" i="6"/>
  <c r="GM17" i="6"/>
  <c r="GL17" i="6"/>
  <c r="GK17" i="6"/>
  <c r="GJ17" i="6"/>
  <c r="GI17" i="6"/>
  <c r="GH17" i="6"/>
  <c r="GG17" i="6"/>
  <c r="GF17" i="6"/>
  <c r="GE17" i="6"/>
  <c r="GD17" i="6"/>
  <c r="GC17" i="6"/>
  <c r="GB17" i="6"/>
  <c r="GA17" i="6"/>
  <c r="FZ17" i="6"/>
  <c r="FY17" i="6"/>
  <c r="FX17" i="6"/>
  <c r="FW17" i="6"/>
  <c r="FV17" i="6"/>
  <c r="FU17" i="6"/>
  <c r="FT17" i="6"/>
  <c r="FS17" i="6"/>
  <c r="FR17" i="6"/>
  <c r="FQ17" i="6"/>
  <c r="FP17" i="6"/>
  <c r="FO17" i="6"/>
  <c r="HX17" i="6" s="1"/>
  <c r="FN17" i="6"/>
  <c r="FM17" i="6"/>
  <c r="FL17" i="6"/>
  <c r="FK17" i="6"/>
  <c r="FJ17" i="6"/>
  <c r="FI17" i="6"/>
  <c r="FH17" i="6"/>
  <c r="HM17" i="6" s="1"/>
  <c r="FG17" i="6"/>
  <c r="FD17" i="6"/>
  <c r="FC17" i="6"/>
  <c r="FB17" i="6"/>
  <c r="FA17" i="6"/>
  <c r="EZ17" i="6"/>
  <c r="EY17" i="6"/>
  <c r="EX17" i="6"/>
  <c r="EW17" i="6"/>
  <c r="EV17" i="6"/>
  <c r="EU17" i="6"/>
  <c r="ET17" i="6"/>
  <c r="ES17" i="6"/>
  <c r="ER17" i="6"/>
  <c r="EQ17" i="6"/>
  <c r="EP17" i="6"/>
  <c r="EO17" i="6"/>
  <c r="EN17" i="6"/>
  <c r="EM17" i="6"/>
  <c r="EL17" i="6"/>
  <c r="EK17" i="6"/>
  <c r="EJ17" i="6"/>
  <c r="EI17" i="6"/>
  <c r="EH17" i="6"/>
  <c r="EG17" i="6"/>
  <c r="EF17" i="6"/>
  <c r="EE17" i="6"/>
  <c r="ED17" i="6"/>
  <c r="EC17" i="6"/>
  <c r="EB17" i="6"/>
  <c r="EA17" i="6"/>
  <c r="DZ17" i="6"/>
  <c r="DY17" i="6"/>
  <c r="DX17" i="6"/>
  <c r="DW17" i="6"/>
  <c r="DV17" i="6"/>
  <c r="DU17" i="6"/>
  <c r="DT17" i="6"/>
  <c r="DS17" i="6"/>
  <c r="DR17" i="6"/>
  <c r="DQ17" i="6"/>
  <c r="DP17" i="6"/>
  <c r="DO17" i="6"/>
  <c r="DN17" i="6"/>
  <c r="DM17" i="6"/>
  <c r="DL17" i="6"/>
  <c r="DK17" i="6"/>
  <c r="DJ17" i="6"/>
  <c r="DI17" i="6"/>
  <c r="DH17" i="6"/>
  <c r="DG17" i="6"/>
  <c r="DF17" i="6"/>
  <c r="DE17" i="6"/>
  <c r="DD17" i="6"/>
  <c r="DC17" i="6"/>
  <c r="DB17" i="6"/>
  <c r="DA17" i="6"/>
  <c r="CZ17" i="6"/>
  <c r="CO17" i="6"/>
  <c r="CP17" i="6" s="1"/>
  <c r="CQ17" i="6" s="1"/>
  <c r="HL16" i="6"/>
  <c r="HK16" i="6"/>
  <c r="HJ16" i="6"/>
  <c r="HI16" i="6"/>
  <c r="HH16" i="6"/>
  <c r="HG16" i="6"/>
  <c r="HF16" i="6"/>
  <c r="HE16" i="6"/>
  <c r="HD16" i="6"/>
  <c r="HC16" i="6"/>
  <c r="HB16" i="6"/>
  <c r="HA16" i="6"/>
  <c r="GZ16" i="6"/>
  <c r="GY16" i="6"/>
  <c r="GX16" i="6"/>
  <c r="GW16" i="6"/>
  <c r="GV16" i="6"/>
  <c r="GU16" i="6"/>
  <c r="GT16" i="6"/>
  <c r="GS16" i="6"/>
  <c r="GR16" i="6"/>
  <c r="GQ16" i="6"/>
  <c r="GP16" i="6"/>
  <c r="GO16" i="6"/>
  <c r="GN16" i="6"/>
  <c r="GM16" i="6"/>
  <c r="GL16" i="6"/>
  <c r="GK16" i="6"/>
  <c r="GJ16" i="6"/>
  <c r="GI16" i="6"/>
  <c r="GH16" i="6"/>
  <c r="GG16" i="6"/>
  <c r="GF16" i="6"/>
  <c r="GE16" i="6"/>
  <c r="GD16" i="6"/>
  <c r="GC16" i="6"/>
  <c r="GB16" i="6"/>
  <c r="GA16" i="6"/>
  <c r="FZ16" i="6"/>
  <c r="FY16" i="6"/>
  <c r="FX16" i="6"/>
  <c r="FW16" i="6"/>
  <c r="FV16" i="6"/>
  <c r="FU16" i="6"/>
  <c r="FT16" i="6"/>
  <c r="FS16" i="6"/>
  <c r="FR16" i="6"/>
  <c r="FQ16" i="6"/>
  <c r="FP16" i="6"/>
  <c r="FO16" i="6"/>
  <c r="FN16" i="6"/>
  <c r="FM16" i="6"/>
  <c r="FL16" i="6"/>
  <c r="FK16" i="6"/>
  <c r="FJ16" i="6"/>
  <c r="FI16" i="6"/>
  <c r="FH16" i="6"/>
  <c r="FG16" i="6"/>
  <c r="FD16" i="6"/>
  <c r="FC16" i="6"/>
  <c r="FB16" i="6"/>
  <c r="FA16" i="6"/>
  <c r="EZ16" i="6"/>
  <c r="EY16" i="6"/>
  <c r="EX16" i="6"/>
  <c r="EW16" i="6"/>
  <c r="EV16" i="6"/>
  <c r="EU16" i="6"/>
  <c r="ET16" i="6"/>
  <c r="ES16" i="6"/>
  <c r="ER16" i="6"/>
  <c r="EQ16" i="6"/>
  <c r="EP16" i="6"/>
  <c r="EO16" i="6"/>
  <c r="EN16" i="6"/>
  <c r="EM16" i="6"/>
  <c r="EL16" i="6"/>
  <c r="EK16" i="6"/>
  <c r="EJ16" i="6"/>
  <c r="EI16" i="6"/>
  <c r="EH16" i="6"/>
  <c r="EG16" i="6"/>
  <c r="EF16" i="6"/>
  <c r="EE16" i="6"/>
  <c r="ED16" i="6"/>
  <c r="EC16" i="6"/>
  <c r="EB16" i="6"/>
  <c r="EA16" i="6"/>
  <c r="DZ16" i="6"/>
  <c r="DY16" i="6"/>
  <c r="DX16" i="6"/>
  <c r="DW16" i="6"/>
  <c r="DV16" i="6"/>
  <c r="DU16" i="6"/>
  <c r="DT16" i="6"/>
  <c r="DS16" i="6"/>
  <c r="DR16" i="6"/>
  <c r="DQ16" i="6"/>
  <c r="DP16" i="6"/>
  <c r="DO16" i="6"/>
  <c r="DN16" i="6"/>
  <c r="DM16" i="6"/>
  <c r="DL16" i="6"/>
  <c r="DK16" i="6"/>
  <c r="DJ16" i="6"/>
  <c r="DI16" i="6"/>
  <c r="DH16" i="6"/>
  <c r="DG16" i="6"/>
  <c r="DF16" i="6"/>
  <c r="DE16" i="6"/>
  <c r="DD16" i="6"/>
  <c r="DC16" i="6"/>
  <c r="DB16" i="6"/>
  <c r="DA16" i="6"/>
  <c r="CZ16" i="6"/>
  <c r="CP16" i="6"/>
  <c r="CQ16" i="6" s="1"/>
  <c r="CO16" i="6"/>
  <c r="HL15" i="6"/>
  <c r="HK15" i="6"/>
  <c r="HJ15" i="6"/>
  <c r="HI15" i="6"/>
  <c r="HH15" i="6"/>
  <c r="HG15" i="6"/>
  <c r="HF15" i="6"/>
  <c r="HE15" i="6"/>
  <c r="HD15" i="6"/>
  <c r="HC15" i="6"/>
  <c r="HB15" i="6"/>
  <c r="HA15" i="6"/>
  <c r="GZ15" i="6"/>
  <c r="GY15" i="6"/>
  <c r="GX15" i="6"/>
  <c r="GW15" i="6"/>
  <c r="GV15" i="6"/>
  <c r="GU15" i="6"/>
  <c r="GT15" i="6"/>
  <c r="GS15" i="6"/>
  <c r="GR15" i="6"/>
  <c r="GQ15" i="6"/>
  <c r="GP15" i="6"/>
  <c r="GO15" i="6"/>
  <c r="GN15" i="6"/>
  <c r="GM15" i="6"/>
  <c r="GL15" i="6"/>
  <c r="GK15" i="6"/>
  <c r="GJ15" i="6"/>
  <c r="GI15" i="6"/>
  <c r="GH15" i="6"/>
  <c r="GG15" i="6"/>
  <c r="GF15" i="6"/>
  <c r="GE15" i="6"/>
  <c r="GD15" i="6"/>
  <c r="GC15" i="6"/>
  <c r="GB15" i="6"/>
  <c r="GA15" i="6"/>
  <c r="FZ15" i="6"/>
  <c r="FY15" i="6"/>
  <c r="FX15" i="6"/>
  <c r="FW15" i="6"/>
  <c r="FV15" i="6"/>
  <c r="FU15" i="6"/>
  <c r="FT15" i="6"/>
  <c r="FS15" i="6"/>
  <c r="FR15" i="6"/>
  <c r="FQ15" i="6"/>
  <c r="FP15" i="6"/>
  <c r="FO15" i="6"/>
  <c r="FN15" i="6"/>
  <c r="FM15" i="6"/>
  <c r="FL15" i="6"/>
  <c r="FK15" i="6"/>
  <c r="FJ15" i="6"/>
  <c r="FI15" i="6"/>
  <c r="FH15" i="6"/>
  <c r="FG15" i="6"/>
  <c r="FD15" i="6"/>
  <c r="FC15" i="6"/>
  <c r="FB15" i="6"/>
  <c r="FA15" i="6"/>
  <c r="EZ15" i="6"/>
  <c r="EY15" i="6"/>
  <c r="EX15" i="6"/>
  <c r="EW15" i="6"/>
  <c r="EV15" i="6"/>
  <c r="EU15" i="6"/>
  <c r="ET15" i="6"/>
  <c r="ES15" i="6"/>
  <c r="ER15" i="6"/>
  <c r="EQ15" i="6"/>
  <c r="EP15" i="6"/>
  <c r="EO15" i="6"/>
  <c r="EN15" i="6"/>
  <c r="EM15" i="6"/>
  <c r="EL15" i="6"/>
  <c r="EK15" i="6"/>
  <c r="EJ15" i="6"/>
  <c r="EI15" i="6"/>
  <c r="EH15" i="6"/>
  <c r="EG15" i="6"/>
  <c r="EF15" i="6"/>
  <c r="EE15" i="6"/>
  <c r="ED15" i="6"/>
  <c r="EC15" i="6"/>
  <c r="EB15" i="6"/>
  <c r="EA15" i="6"/>
  <c r="DZ15" i="6"/>
  <c r="DY15" i="6"/>
  <c r="DX15" i="6"/>
  <c r="DW15" i="6"/>
  <c r="DV15" i="6"/>
  <c r="DU15" i="6"/>
  <c r="DT15" i="6"/>
  <c r="DS15" i="6"/>
  <c r="DR15" i="6"/>
  <c r="DQ15" i="6"/>
  <c r="DP15" i="6"/>
  <c r="DO15" i="6"/>
  <c r="DN15" i="6"/>
  <c r="DM15" i="6"/>
  <c r="DL15" i="6"/>
  <c r="DK15" i="6"/>
  <c r="DJ15" i="6"/>
  <c r="DI15" i="6"/>
  <c r="DH15" i="6"/>
  <c r="DG15" i="6"/>
  <c r="DF15" i="6"/>
  <c r="DE15" i="6"/>
  <c r="DD15" i="6"/>
  <c r="DC15" i="6"/>
  <c r="DB15" i="6"/>
  <c r="DA15" i="6"/>
  <c r="CZ15" i="6"/>
  <c r="CP15" i="6"/>
  <c r="CQ15" i="6" s="1"/>
  <c r="CO15" i="6"/>
  <c r="HL14" i="6"/>
  <c r="HK14" i="6"/>
  <c r="HJ14" i="6"/>
  <c r="HI14" i="6"/>
  <c r="HH14" i="6"/>
  <c r="HG14" i="6"/>
  <c r="HF14" i="6"/>
  <c r="HE14" i="6"/>
  <c r="HD14" i="6"/>
  <c r="HC14" i="6"/>
  <c r="HB14" i="6"/>
  <c r="HA14" i="6"/>
  <c r="GZ14" i="6"/>
  <c r="GY14" i="6"/>
  <c r="GX14" i="6"/>
  <c r="GW14" i="6"/>
  <c r="GV14" i="6"/>
  <c r="GU14" i="6"/>
  <c r="GT14" i="6"/>
  <c r="GS14" i="6"/>
  <c r="GR14" i="6"/>
  <c r="GQ14" i="6"/>
  <c r="GP14" i="6"/>
  <c r="GO14" i="6"/>
  <c r="GN14" i="6"/>
  <c r="GM14" i="6"/>
  <c r="GL14" i="6"/>
  <c r="GK14" i="6"/>
  <c r="GJ14" i="6"/>
  <c r="GI14" i="6"/>
  <c r="GH14" i="6"/>
  <c r="GG14" i="6"/>
  <c r="GF14" i="6"/>
  <c r="GE14" i="6"/>
  <c r="GD14" i="6"/>
  <c r="GC14" i="6"/>
  <c r="GB14" i="6"/>
  <c r="GA14" i="6"/>
  <c r="FZ14" i="6"/>
  <c r="FY14" i="6"/>
  <c r="FX14" i="6"/>
  <c r="FW14" i="6"/>
  <c r="FV14" i="6"/>
  <c r="FU14" i="6"/>
  <c r="FT14" i="6"/>
  <c r="FS14" i="6"/>
  <c r="FR14" i="6"/>
  <c r="FQ14" i="6"/>
  <c r="FP14" i="6"/>
  <c r="FO14" i="6"/>
  <c r="FN14" i="6"/>
  <c r="FM14" i="6"/>
  <c r="FL14" i="6"/>
  <c r="FK14" i="6"/>
  <c r="FJ14" i="6"/>
  <c r="FI14" i="6"/>
  <c r="FH14" i="6"/>
  <c r="FG14" i="6"/>
  <c r="FD14" i="6"/>
  <c r="FC14" i="6"/>
  <c r="FB14" i="6"/>
  <c r="FA14" i="6"/>
  <c r="EZ14" i="6"/>
  <c r="EY14" i="6"/>
  <c r="EX14" i="6"/>
  <c r="EW14" i="6"/>
  <c r="EV14" i="6"/>
  <c r="EU14" i="6"/>
  <c r="ET14" i="6"/>
  <c r="ES14" i="6"/>
  <c r="ER14" i="6"/>
  <c r="EQ14" i="6"/>
  <c r="EP14" i="6"/>
  <c r="EO14" i="6"/>
  <c r="EN14" i="6"/>
  <c r="EM14" i="6"/>
  <c r="EL14" i="6"/>
  <c r="EK14" i="6"/>
  <c r="EJ14" i="6"/>
  <c r="EI14" i="6"/>
  <c r="EH14" i="6"/>
  <c r="EG14" i="6"/>
  <c r="EF14" i="6"/>
  <c r="EE14" i="6"/>
  <c r="ED14" i="6"/>
  <c r="EC14" i="6"/>
  <c r="EB14" i="6"/>
  <c r="EA14" i="6"/>
  <c r="DZ14" i="6"/>
  <c r="DY14" i="6"/>
  <c r="DX14" i="6"/>
  <c r="DW14" i="6"/>
  <c r="DV14" i="6"/>
  <c r="DU14" i="6"/>
  <c r="DT14" i="6"/>
  <c r="DS14" i="6"/>
  <c r="DR14" i="6"/>
  <c r="DQ14" i="6"/>
  <c r="DP14" i="6"/>
  <c r="DO14" i="6"/>
  <c r="DN14" i="6"/>
  <c r="DM14" i="6"/>
  <c r="DL14" i="6"/>
  <c r="DK14" i="6"/>
  <c r="DJ14" i="6"/>
  <c r="DI14" i="6"/>
  <c r="DH14" i="6"/>
  <c r="DG14" i="6"/>
  <c r="DF14" i="6"/>
  <c r="DE14" i="6"/>
  <c r="DD14" i="6"/>
  <c r="DC14" i="6"/>
  <c r="DB14" i="6"/>
  <c r="DA14" i="6"/>
  <c r="CZ14" i="6"/>
  <c r="CO14" i="6"/>
  <c r="CP14" i="6" s="1"/>
  <c r="CQ14" i="6" s="1"/>
  <c r="HL13" i="6"/>
  <c r="HK13" i="6"/>
  <c r="HJ13" i="6"/>
  <c r="HI13" i="6"/>
  <c r="HH13" i="6"/>
  <c r="HG13" i="6"/>
  <c r="HF13" i="6"/>
  <c r="HE13" i="6"/>
  <c r="HD13" i="6"/>
  <c r="HC13" i="6"/>
  <c r="HB13" i="6"/>
  <c r="HA13" i="6"/>
  <c r="GZ13" i="6"/>
  <c r="GY13" i="6"/>
  <c r="GX13" i="6"/>
  <c r="GW13" i="6"/>
  <c r="GV13" i="6"/>
  <c r="GU13" i="6"/>
  <c r="GT13" i="6"/>
  <c r="GS13" i="6"/>
  <c r="GR13" i="6"/>
  <c r="GQ13" i="6"/>
  <c r="GP13" i="6"/>
  <c r="GO13" i="6"/>
  <c r="GN13" i="6"/>
  <c r="GM13" i="6"/>
  <c r="GL13" i="6"/>
  <c r="GK13" i="6"/>
  <c r="GJ13" i="6"/>
  <c r="GI13" i="6"/>
  <c r="GH13" i="6"/>
  <c r="GG13" i="6"/>
  <c r="GF13" i="6"/>
  <c r="GE13" i="6"/>
  <c r="GD13" i="6"/>
  <c r="GC13" i="6"/>
  <c r="GB13" i="6"/>
  <c r="GA13" i="6"/>
  <c r="FZ13" i="6"/>
  <c r="FY13" i="6"/>
  <c r="FX13" i="6"/>
  <c r="FW13" i="6"/>
  <c r="FV13" i="6"/>
  <c r="FU13" i="6"/>
  <c r="FT13" i="6"/>
  <c r="FS13" i="6"/>
  <c r="FR13" i="6"/>
  <c r="FQ13" i="6"/>
  <c r="FP13" i="6"/>
  <c r="FO13" i="6"/>
  <c r="FN13" i="6"/>
  <c r="FM13" i="6"/>
  <c r="FL13" i="6"/>
  <c r="FK13" i="6"/>
  <c r="FJ13" i="6"/>
  <c r="FI13" i="6"/>
  <c r="FH13" i="6"/>
  <c r="FG13" i="6"/>
  <c r="FD13" i="6"/>
  <c r="FC13" i="6"/>
  <c r="FB13" i="6"/>
  <c r="FA13" i="6"/>
  <c r="EZ13" i="6"/>
  <c r="EY13" i="6"/>
  <c r="EX13" i="6"/>
  <c r="EW13" i="6"/>
  <c r="EV13" i="6"/>
  <c r="EU13" i="6"/>
  <c r="ET13" i="6"/>
  <c r="ES13" i="6"/>
  <c r="ER13" i="6"/>
  <c r="EQ13" i="6"/>
  <c r="EP13" i="6"/>
  <c r="EO13" i="6"/>
  <c r="EN13" i="6"/>
  <c r="EM13" i="6"/>
  <c r="EL13" i="6"/>
  <c r="EK13" i="6"/>
  <c r="EJ13" i="6"/>
  <c r="EI13" i="6"/>
  <c r="EH13" i="6"/>
  <c r="EG13" i="6"/>
  <c r="EF13" i="6"/>
  <c r="EE13" i="6"/>
  <c r="ED13" i="6"/>
  <c r="EC13" i="6"/>
  <c r="EB13" i="6"/>
  <c r="EA13" i="6"/>
  <c r="DZ13" i="6"/>
  <c r="DY13" i="6"/>
  <c r="DX13" i="6"/>
  <c r="DW13" i="6"/>
  <c r="DV13" i="6"/>
  <c r="DU13" i="6"/>
  <c r="DT13" i="6"/>
  <c r="DS13" i="6"/>
  <c r="DR13" i="6"/>
  <c r="DQ13" i="6"/>
  <c r="DP13" i="6"/>
  <c r="DO13" i="6"/>
  <c r="DN13" i="6"/>
  <c r="DM13" i="6"/>
  <c r="DL13" i="6"/>
  <c r="DK13" i="6"/>
  <c r="DJ13" i="6"/>
  <c r="DI13" i="6"/>
  <c r="DH13" i="6"/>
  <c r="DG13" i="6"/>
  <c r="DF13" i="6"/>
  <c r="DE13" i="6"/>
  <c r="DD13" i="6"/>
  <c r="DC13" i="6"/>
  <c r="DB13" i="6"/>
  <c r="DA13" i="6"/>
  <c r="CZ13" i="6"/>
  <c r="CP13" i="6"/>
  <c r="CQ13" i="6" s="1"/>
  <c r="CO13" i="6"/>
  <c r="HL12" i="6"/>
  <c r="HK12" i="6"/>
  <c r="HJ12" i="6"/>
  <c r="HI12" i="6"/>
  <c r="HH12" i="6"/>
  <c r="HG12" i="6"/>
  <c r="HF12" i="6"/>
  <c r="HE12" i="6"/>
  <c r="HD12" i="6"/>
  <c r="HC12" i="6"/>
  <c r="HB12" i="6"/>
  <c r="HA12" i="6"/>
  <c r="GZ12" i="6"/>
  <c r="GY12" i="6"/>
  <c r="GX12" i="6"/>
  <c r="GW12" i="6"/>
  <c r="GV12" i="6"/>
  <c r="GU12" i="6"/>
  <c r="GT12" i="6"/>
  <c r="GS12" i="6"/>
  <c r="GR12" i="6"/>
  <c r="GQ12" i="6"/>
  <c r="GP12" i="6"/>
  <c r="GO12" i="6"/>
  <c r="GN12" i="6"/>
  <c r="GM12" i="6"/>
  <c r="GL12" i="6"/>
  <c r="GK12" i="6"/>
  <c r="GJ12" i="6"/>
  <c r="GI12" i="6"/>
  <c r="GH12" i="6"/>
  <c r="GG12" i="6"/>
  <c r="GF12" i="6"/>
  <c r="GE12" i="6"/>
  <c r="GD12" i="6"/>
  <c r="GC12" i="6"/>
  <c r="GB12" i="6"/>
  <c r="GA12" i="6"/>
  <c r="FZ12" i="6"/>
  <c r="FY12" i="6"/>
  <c r="FX12" i="6"/>
  <c r="FW12" i="6"/>
  <c r="FV12" i="6"/>
  <c r="FU12" i="6"/>
  <c r="FT12" i="6"/>
  <c r="FS12" i="6"/>
  <c r="FR12" i="6"/>
  <c r="FQ12" i="6"/>
  <c r="FP12" i="6"/>
  <c r="FO12" i="6"/>
  <c r="FN12" i="6"/>
  <c r="FM12" i="6"/>
  <c r="FL12" i="6"/>
  <c r="FK12" i="6"/>
  <c r="FJ12" i="6"/>
  <c r="FI12" i="6"/>
  <c r="FH12" i="6"/>
  <c r="FG12" i="6"/>
  <c r="FD12" i="6"/>
  <c r="FC12" i="6"/>
  <c r="FB12" i="6"/>
  <c r="FA12" i="6"/>
  <c r="EZ12" i="6"/>
  <c r="EY12" i="6"/>
  <c r="EX12" i="6"/>
  <c r="EW12" i="6"/>
  <c r="EV12" i="6"/>
  <c r="EU12" i="6"/>
  <c r="ET12" i="6"/>
  <c r="ES12" i="6"/>
  <c r="ER12" i="6"/>
  <c r="EQ12" i="6"/>
  <c r="EP12" i="6"/>
  <c r="EO12" i="6"/>
  <c r="EN12" i="6"/>
  <c r="EM12" i="6"/>
  <c r="EL12" i="6"/>
  <c r="EK12" i="6"/>
  <c r="EJ12" i="6"/>
  <c r="EI12" i="6"/>
  <c r="EH12" i="6"/>
  <c r="EG12" i="6"/>
  <c r="EF12" i="6"/>
  <c r="EE12" i="6"/>
  <c r="ED12" i="6"/>
  <c r="EC12" i="6"/>
  <c r="EB12" i="6"/>
  <c r="EA12" i="6"/>
  <c r="DZ12" i="6"/>
  <c r="DY12" i="6"/>
  <c r="DX12" i="6"/>
  <c r="DW12" i="6"/>
  <c r="DV12" i="6"/>
  <c r="DU12" i="6"/>
  <c r="DT12" i="6"/>
  <c r="DS12" i="6"/>
  <c r="DR12" i="6"/>
  <c r="DQ12" i="6"/>
  <c r="DP12" i="6"/>
  <c r="DO12" i="6"/>
  <c r="DN12" i="6"/>
  <c r="DM12" i="6"/>
  <c r="DL12" i="6"/>
  <c r="DK12" i="6"/>
  <c r="DJ12" i="6"/>
  <c r="DI12" i="6"/>
  <c r="DH12" i="6"/>
  <c r="DG12" i="6"/>
  <c r="DF12" i="6"/>
  <c r="DE12" i="6"/>
  <c r="DD12" i="6"/>
  <c r="DC12" i="6"/>
  <c r="DB12" i="6"/>
  <c r="DA12" i="6"/>
  <c r="CZ12" i="6"/>
  <c r="CP12" i="6"/>
  <c r="CQ12" i="6" s="1"/>
  <c r="CO12" i="6"/>
  <c r="IY11" i="6"/>
  <c r="IT11" i="6"/>
  <c r="II11" i="6"/>
  <c r="HL11" i="6"/>
  <c r="HK11" i="6"/>
  <c r="HJ11" i="6"/>
  <c r="HI11" i="6"/>
  <c r="HH11" i="6"/>
  <c r="HG11" i="6"/>
  <c r="HF11" i="6"/>
  <c r="HE11" i="6"/>
  <c r="HD11" i="6"/>
  <c r="HC11" i="6"/>
  <c r="HB11" i="6"/>
  <c r="HA11" i="6"/>
  <c r="GZ11" i="6"/>
  <c r="GY11" i="6"/>
  <c r="GX11" i="6"/>
  <c r="GW11" i="6"/>
  <c r="GV11" i="6"/>
  <c r="GU11" i="6"/>
  <c r="GT11" i="6"/>
  <c r="GS11" i="6"/>
  <c r="GR11" i="6"/>
  <c r="GQ11" i="6"/>
  <c r="GP11" i="6"/>
  <c r="GO11" i="6"/>
  <c r="GN11" i="6"/>
  <c r="GM11" i="6"/>
  <c r="GL11" i="6"/>
  <c r="GK11" i="6"/>
  <c r="GJ11" i="6"/>
  <c r="IS11" i="6" s="1"/>
  <c r="GI11" i="6"/>
  <c r="GH11" i="6"/>
  <c r="GG11" i="6"/>
  <c r="GF11" i="6"/>
  <c r="GE11" i="6"/>
  <c r="GD11" i="6"/>
  <c r="GC11" i="6"/>
  <c r="GB11" i="6"/>
  <c r="IK11" i="6" s="1"/>
  <c r="GA11" i="6"/>
  <c r="FZ11" i="6"/>
  <c r="FY11" i="6"/>
  <c r="FX11" i="6"/>
  <c r="FW11" i="6"/>
  <c r="FV11" i="6"/>
  <c r="FU11" i="6"/>
  <c r="FT11" i="6"/>
  <c r="FS11" i="6"/>
  <c r="FR11" i="6"/>
  <c r="IA11" i="6" s="1"/>
  <c r="FQ11" i="6"/>
  <c r="FP11" i="6"/>
  <c r="FO11" i="6"/>
  <c r="FN11" i="6"/>
  <c r="FM11" i="6"/>
  <c r="FL11" i="6"/>
  <c r="FK11" i="6"/>
  <c r="FJ11" i="6"/>
  <c r="HS11" i="6" s="1"/>
  <c r="FI11" i="6"/>
  <c r="FH11" i="6"/>
  <c r="FG11" i="6"/>
  <c r="HM11" i="6" s="1"/>
  <c r="IF11" i="6" s="1"/>
  <c r="FD11" i="6"/>
  <c r="FC11" i="6"/>
  <c r="FB11" i="6"/>
  <c r="FA11" i="6"/>
  <c r="EZ11" i="6"/>
  <c r="EY11" i="6"/>
  <c r="EX11" i="6"/>
  <c r="EW11" i="6"/>
  <c r="EV11" i="6"/>
  <c r="EU11" i="6"/>
  <c r="ET11" i="6"/>
  <c r="ES11" i="6"/>
  <c r="ER11" i="6"/>
  <c r="EQ11" i="6"/>
  <c r="EP11" i="6"/>
  <c r="EO11" i="6"/>
  <c r="EN11" i="6"/>
  <c r="EM11" i="6"/>
  <c r="EL11" i="6"/>
  <c r="EK11" i="6"/>
  <c r="EJ11" i="6"/>
  <c r="EI11" i="6"/>
  <c r="EH11" i="6"/>
  <c r="EG11" i="6"/>
  <c r="EF11" i="6"/>
  <c r="EE11" i="6"/>
  <c r="ED11" i="6"/>
  <c r="EC11" i="6"/>
  <c r="EB11" i="6"/>
  <c r="EA11" i="6"/>
  <c r="DZ11" i="6"/>
  <c r="DY11" i="6"/>
  <c r="DX11" i="6"/>
  <c r="DW11" i="6"/>
  <c r="DV11" i="6"/>
  <c r="DU11" i="6"/>
  <c r="DT11" i="6"/>
  <c r="DS11" i="6"/>
  <c r="DR11" i="6"/>
  <c r="DQ11" i="6"/>
  <c r="DP11" i="6"/>
  <c r="DO11" i="6"/>
  <c r="DN11" i="6"/>
  <c r="DM11" i="6"/>
  <c r="DL11" i="6"/>
  <c r="DK11" i="6"/>
  <c r="DJ11" i="6"/>
  <c r="DI11" i="6"/>
  <c r="DH11" i="6"/>
  <c r="DG11" i="6"/>
  <c r="DF11" i="6"/>
  <c r="DE11" i="6"/>
  <c r="DD11" i="6"/>
  <c r="DC11" i="6"/>
  <c r="DB11" i="6"/>
  <c r="DA11" i="6"/>
  <c r="CZ11" i="6"/>
  <c r="CP11" i="6"/>
  <c r="CQ11" i="6" s="1"/>
  <c r="CO11" i="6"/>
  <c r="HL10" i="6"/>
  <c r="HK10" i="6"/>
  <c r="HJ10" i="6"/>
  <c r="HI10" i="6"/>
  <c r="HH10" i="6"/>
  <c r="HG10" i="6"/>
  <c r="HF10" i="6"/>
  <c r="HE10" i="6"/>
  <c r="HD10" i="6"/>
  <c r="HC10" i="6"/>
  <c r="HB10" i="6"/>
  <c r="HA10" i="6"/>
  <c r="GZ10" i="6"/>
  <c r="GY10" i="6"/>
  <c r="GX10" i="6"/>
  <c r="GW10" i="6"/>
  <c r="GV10" i="6"/>
  <c r="GU10" i="6"/>
  <c r="GT10" i="6"/>
  <c r="GS10" i="6"/>
  <c r="GR10" i="6"/>
  <c r="GQ10" i="6"/>
  <c r="GP10" i="6"/>
  <c r="GO10" i="6"/>
  <c r="GN10" i="6"/>
  <c r="GM10" i="6"/>
  <c r="GL10" i="6"/>
  <c r="GK10" i="6"/>
  <c r="GJ10" i="6"/>
  <c r="GI10" i="6"/>
  <c r="GH10" i="6"/>
  <c r="GG10" i="6"/>
  <c r="GF10" i="6"/>
  <c r="GE10" i="6"/>
  <c r="GD10" i="6"/>
  <c r="GC10" i="6"/>
  <c r="GB10" i="6"/>
  <c r="GA10" i="6"/>
  <c r="FZ10" i="6"/>
  <c r="FY10" i="6"/>
  <c r="FX10" i="6"/>
  <c r="FW10" i="6"/>
  <c r="FV10" i="6"/>
  <c r="FU10" i="6"/>
  <c r="FT10" i="6"/>
  <c r="FS10" i="6"/>
  <c r="FR10" i="6"/>
  <c r="FQ10" i="6"/>
  <c r="FP10" i="6"/>
  <c r="FO10" i="6"/>
  <c r="FN10" i="6"/>
  <c r="FM10" i="6"/>
  <c r="FL10" i="6"/>
  <c r="FK10" i="6"/>
  <c r="FJ10" i="6"/>
  <c r="FI10" i="6"/>
  <c r="FH10" i="6"/>
  <c r="FG10" i="6"/>
  <c r="FD10" i="6"/>
  <c r="FC10" i="6"/>
  <c r="FB10" i="6"/>
  <c r="FA10" i="6"/>
  <c r="EZ10" i="6"/>
  <c r="EY10" i="6"/>
  <c r="EX10" i="6"/>
  <c r="EW10" i="6"/>
  <c r="EV10" i="6"/>
  <c r="EU10" i="6"/>
  <c r="ET10" i="6"/>
  <c r="ES10" i="6"/>
  <c r="ER10" i="6"/>
  <c r="EQ10" i="6"/>
  <c r="EP10" i="6"/>
  <c r="EO10" i="6"/>
  <c r="EN10" i="6"/>
  <c r="EM10" i="6"/>
  <c r="EL10" i="6"/>
  <c r="EK10" i="6"/>
  <c r="EJ10" i="6"/>
  <c r="EI10" i="6"/>
  <c r="EH10" i="6"/>
  <c r="EG10" i="6"/>
  <c r="EF10" i="6"/>
  <c r="EE10" i="6"/>
  <c r="ED10" i="6"/>
  <c r="EC10" i="6"/>
  <c r="EB10" i="6"/>
  <c r="EA10" i="6"/>
  <c r="DZ10" i="6"/>
  <c r="DY10" i="6"/>
  <c r="DX10" i="6"/>
  <c r="DW10" i="6"/>
  <c r="DV10" i="6"/>
  <c r="DU10" i="6"/>
  <c r="DT10" i="6"/>
  <c r="DS10" i="6"/>
  <c r="DR10" i="6"/>
  <c r="DQ10" i="6"/>
  <c r="DP10" i="6"/>
  <c r="DO10" i="6"/>
  <c r="DN10" i="6"/>
  <c r="DM10" i="6"/>
  <c r="DL10" i="6"/>
  <c r="DK10" i="6"/>
  <c r="DJ10" i="6"/>
  <c r="DI10" i="6"/>
  <c r="DH10" i="6"/>
  <c r="DG10" i="6"/>
  <c r="DF10" i="6"/>
  <c r="DE10" i="6"/>
  <c r="DD10" i="6"/>
  <c r="DC10" i="6"/>
  <c r="DB10" i="6"/>
  <c r="DA10" i="6"/>
  <c r="CZ10" i="6"/>
  <c r="CP10" i="6"/>
  <c r="CQ10" i="6" s="1"/>
  <c r="CO10" i="6"/>
  <c r="HL9" i="6"/>
  <c r="HK9" i="6"/>
  <c r="HJ9" i="6"/>
  <c r="HI9" i="6"/>
  <c r="HH9" i="6"/>
  <c r="HG9" i="6"/>
  <c r="HF9" i="6"/>
  <c r="HE9" i="6"/>
  <c r="HD9" i="6"/>
  <c r="HC9" i="6"/>
  <c r="HB9" i="6"/>
  <c r="HA9" i="6"/>
  <c r="GZ9" i="6"/>
  <c r="GY9" i="6"/>
  <c r="GX9" i="6"/>
  <c r="GW9" i="6"/>
  <c r="GV9" i="6"/>
  <c r="GU9" i="6"/>
  <c r="GT9" i="6"/>
  <c r="GS9" i="6"/>
  <c r="GR9" i="6"/>
  <c r="GQ9" i="6"/>
  <c r="GP9" i="6"/>
  <c r="GO9" i="6"/>
  <c r="GN9" i="6"/>
  <c r="GM9" i="6"/>
  <c r="GL9" i="6"/>
  <c r="GK9" i="6"/>
  <c r="GJ9" i="6"/>
  <c r="GI9" i="6"/>
  <c r="GH9" i="6"/>
  <c r="GG9" i="6"/>
  <c r="GF9" i="6"/>
  <c r="GE9" i="6"/>
  <c r="GD9" i="6"/>
  <c r="GC9" i="6"/>
  <c r="GB9" i="6"/>
  <c r="GA9" i="6"/>
  <c r="FZ9" i="6"/>
  <c r="FY9" i="6"/>
  <c r="FX9" i="6"/>
  <c r="FW9" i="6"/>
  <c r="FV9" i="6"/>
  <c r="FU9" i="6"/>
  <c r="FT9" i="6"/>
  <c r="FS9" i="6"/>
  <c r="FR9" i="6"/>
  <c r="FQ9" i="6"/>
  <c r="FP9" i="6"/>
  <c r="FO9" i="6"/>
  <c r="FN9" i="6"/>
  <c r="FM9" i="6"/>
  <c r="FL9" i="6"/>
  <c r="FK9" i="6"/>
  <c r="FJ9" i="6"/>
  <c r="FI9" i="6"/>
  <c r="FH9" i="6"/>
  <c r="FG9" i="6"/>
  <c r="FD9" i="6"/>
  <c r="FC9" i="6"/>
  <c r="FB9" i="6"/>
  <c r="FA9" i="6"/>
  <c r="EZ9" i="6"/>
  <c r="EY9" i="6"/>
  <c r="EX9" i="6"/>
  <c r="EW9" i="6"/>
  <c r="EV9" i="6"/>
  <c r="EU9" i="6"/>
  <c r="ET9" i="6"/>
  <c r="ES9" i="6"/>
  <c r="ER9" i="6"/>
  <c r="EQ9" i="6"/>
  <c r="EP9" i="6"/>
  <c r="EO9" i="6"/>
  <c r="EN9" i="6"/>
  <c r="EM9" i="6"/>
  <c r="EL9" i="6"/>
  <c r="EK9" i="6"/>
  <c r="EJ9" i="6"/>
  <c r="EI9" i="6"/>
  <c r="EH9" i="6"/>
  <c r="EG9" i="6"/>
  <c r="EF9" i="6"/>
  <c r="EE9" i="6"/>
  <c r="ED9" i="6"/>
  <c r="EC9" i="6"/>
  <c r="EB9" i="6"/>
  <c r="EA9" i="6"/>
  <c r="DZ9" i="6"/>
  <c r="DY9" i="6"/>
  <c r="DX9" i="6"/>
  <c r="DW9" i="6"/>
  <c r="DV9" i="6"/>
  <c r="DU9" i="6"/>
  <c r="DT9" i="6"/>
  <c r="DS9" i="6"/>
  <c r="DR9" i="6"/>
  <c r="DQ9" i="6"/>
  <c r="DP9" i="6"/>
  <c r="DO9" i="6"/>
  <c r="DN9" i="6"/>
  <c r="DM9" i="6"/>
  <c r="DL9" i="6"/>
  <c r="DK9" i="6"/>
  <c r="DJ9" i="6"/>
  <c r="DI9" i="6"/>
  <c r="DH9" i="6"/>
  <c r="DG9" i="6"/>
  <c r="DF9" i="6"/>
  <c r="DE9" i="6"/>
  <c r="DD9" i="6"/>
  <c r="DC9" i="6"/>
  <c r="DB9" i="6"/>
  <c r="DA9" i="6"/>
  <c r="CZ9" i="6"/>
  <c r="CQ9" i="6"/>
  <c r="CO9" i="6"/>
  <c r="CP9" i="6" s="1"/>
  <c r="HL8" i="6"/>
  <c r="HK8" i="6"/>
  <c r="HJ8" i="6"/>
  <c r="HI8" i="6"/>
  <c r="HH8" i="6"/>
  <c r="HG8" i="6"/>
  <c r="HF8" i="6"/>
  <c r="HE8" i="6"/>
  <c r="HD8" i="6"/>
  <c r="HC8" i="6"/>
  <c r="HB8" i="6"/>
  <c r="HA8" i="6"/>
  <c r="GZ8" i="6"/>
  <c r="GY8" i="6"/>
  <c r="GX8" i="6"/>
  <c r="GW8" i="6"/>
  <c r="GV8" i="6"/>
  <c r="GU8" i="6"/>
  <c r="GT8" i="6"/>
  <c r="GS8" i="6"/>
  <c r="GR8" i="6"/>
  <c r="GQ8" i="6"/>
  <c r="GP8" i="6"/>
  <c r="GO8" i="6"/>
  <c r="GN8" i="6"/>
  <c r="GM8" i="6"/>
  <c r="GL8" i="6"/>
  <c r="GK8" i="6"/>
  <c r="GJ8" i="6"/>
  <c r="GI8" i="6"/>
  <c r="GH8" i="6"/>
  <c r="GG8" i="6"/>
  <c r="GF8" i="6"/>
  <c r="GE8" i="6"/>
  <c r="GD8" i="6"/>
  <c r="GC8" i="6"/>
  <c r="GB8" i="6"/>
  <c r="GA8" i="6"/>
  <c r="FZ8" i="6"/>
  <c r="FY8" i="6"/>
  <c r="FX8" i="6"/>
  <c r="FW8" i="6"/>
  <c r="FV8" i="6"/>
  <c r="FU8" i="6"/>
  <c r="FT8" i="6"/>
  <c r="FS8" i="6"/>
  <c r="FR8" i="6"/>
  <c r="FQ8" i="6"/>
  <c r="FP8" i="6"/>
  <c r="FO8" i="6"/>
  <c r="FN8" i="6"/>
  <c r="FM8" i="6"/>
  <c r="FL8" i="6"/>
  <c r="FK8" i="6"/>
  <c r="FJ8" i="6"/>
  <c r="FI8" i="6"/>
  <c r="HM8" i="6" s="1"/>
  <c r="FH8" i="6"/>
  <c r="FG8" i="6"/>
  <c r="FD8" i="6"/>
  <c r="FC8" i="6"/>
  <c r="FB8" i="6"/>
  <c r="FA8" i="6"/>
  <c r="EZ8" i="6"/>
  <c r="EY8" i="6"/>
  <c r="EX8" i="6"/>
  <c r="EW8" i="6"/>
  <c r="EV8" i="6"/>
  <c r="EU8" i="6"/>
  <c r="ET8" i="6"/>
  <c r="ES8" i="6"/>
  <c r="ER8" i="6"/>
  <c r="EQ8" i="6"/>
  <c r="EP8" i="6"/>
  <c r="EO8" i="6"/>
  <c r="EN8" i="6"/>
  <c r="EM8" i="6"/>
  <c r="EL8" i="6"/>
  <c r="EK8" i="6"/>
  <c r="EJ8" i="6"/>
  <c r="EI8" i="6"/>
  <c r="EH8" i="6"/>
  <c r="EG8" i="6"/>
  <c r="EF8" i="6"/>
  <c r="EE8" i="6"/>
  <c r="ED8" i="6"/>
  <c r="EC8" i="6"/>
  <c r="EB8" i="6"/>
  <c r="EA8" i="6"/>
  <c r="DZ8" i="6"/>
  <c r="DY8" i="6"/>
  <c r="DX8" i="6"/>
  <c r="DW8" i="6"/>
  <c r="DV8" i="6"/>
  <c r="DU8" i="6"/>
  <c r="DT8" i="6"/>
  <c r="DS8" i="6"/>
  <c r="DR8" i="6"/>
  <c r="DQ8" i="6"/>
  <c r="DP8" i="6"/>
  <c r="DO8" i="6"/>
  <c r="DN8" i="6"/>
  <c r="DM8" i="6"/>
  <c r="DL8" i="6"/>
  <c r="DK8" i="6"/>
  <c r="DJ8" i="6"/>
  <c r="DI8" i="6"/>
  <c r="DH8" i="6"/>
  <c r="DG8" i="6"/>
  <c r="DF8" i="6"/>
  <c r="DE8" i="6"/>
  <c r="DD8" i="6"/>
  <c r="DC8" i="6"/>
  <c r="DB8" i="6"/>
  <c r="DA8" i="6"/>
  <c r="CZ8" i="6"/>
  <c r="CO8" i="6"/>
  <c r="CP8" i="6" s="1"/>
  <c r="CQ8" i="6" s="1"/>
  <c r="IA25" i="6" l="1"/>
  <c r="JM25" i="6"/>
  <c r="JA25" i="6"/>
  <c r="IQ25" i="6"/>
  <c r="IG25" i="6"/>
  <c r="HV25" i="6"/>
  <c r="IZ25" i="6"/>
  <c r="IY25" i="6"/>
  <c r="IO25" i="6"/>
  <c r="ID25" i="6"/>
  <c r="HT25" i="6"/>
  <c r="JO25" i="6"/>
  <c r="II25" i="6"/>
  <c r="IR25" i="6"/>
  <c r="HW25" i="6"/>
  <c r="JH25" i="6"/>
  <c r="IM25" i="6"/>
  <c r="HS25" i="6"/>
  <c r="JG25" i="6"/>
  <c r="IL25" i="6"/>
  <c r="HQ25" i="6"/>
  <c r="JQ25" i="6"/>
  <c r="IW25" i="6"/>
  <c r="IB25" i="6"/>
  <c r="JP25" i="6"/>
  <c r="IU25" i="6"/>
  <c r="IK25" i="6"/>
  <c r="JC25" i="6"/>
  <c r="IC25" i="6"/>
  <c r="JR25" i="6"/>
  <c r="JF25" i="6"/>
  <c r="JS43" i="6"/>
  <c r="JC43" i="6"/>
  <c r="IM43" i="6"/>
  <c r="HW43" i="6"/>
  <c r="JO43" i="6"/>
  <c r="IY43" i="6"/>
  <c r="II43" i="6"/>
  <c r="HS43" i="6"/>
  <c r="JK43" i="6"/>
  <c r="IE43" i="6"/>
  <c r="JG43" i="6"/>
  <c r="IA43" i="6"/>
  <c r="JE43" i="6"/>
  <c r="HY43" i="6"/>
  <c r="IO43" i="6"/>
  <c r="JM43" i="6"/>
  <c r="IQ43" i="6"/>
  <c r="IW43" i="6"/>
  <c r="IU43" i="6"/>
  <c r="JE8" i="6"/>
  <c r="HY8" i="6"/>
  <c r="JD8" i="6"/>
  <c r="IN8" i="6"/>
  <c r="IG43" i="6"/>
  <c r="JS8" i="6"/>
  <c r="JC8" i="6"/>
  <c r="IM8" i="6"/>
  <c r="HW8" i="6"/>
  <c r="HQ43" i="6"/>
  <c r="JI8" i="6"/>
  <c r="IS8" i="6"/>
  <c r="IC8" i="6"/>
  <c r="JU8" i="6"/>
  <c r="IO8" i="6"/>
  <c r="JT8" i="6"/>
  <c r="HX8" i="6"/>
  <c r="JK8" i="6"/>
  <c r="IE8" i="6"/>
  <c r="HP8" i="6"/>
  <c r="JV8" i="6" s="1"/>
  <c r="IU8" i="6"/>
  <c r="JQ8" i="6"/>
  <c r="JA8" i="6"/>
  <c r="IW8" i="6"/>
  <c r="HQ8" i="6"/>
  <c r="IK8" i="6"/>
  <c r="JM8" i="6"/>
  <c r="IG8" i="6"/>
  <c r="JL8" i="6"/>
  <c r="IF8" i="6"/>
  <c r="HU8" i="6"/>
  <c r="IV8" i="6"/>
  <c r="JI16" i="6"/>
  <c r="IP8" i="6"/>
  <c r="JN8" i="6"/>
  <c r="IL50" i="6"/>
  <c r="IT50" i="6"/>
  <c r="IS50" i="6"/>
  <c r="HV50" i="6"/>
  <c r="JR50" i="6"/>
  <c r="IF50" i="6"/>
  <c r="JQ50" i="6"/>
  <c r="JB50" i="6"/>
  <c r="IN50" i="6"/>
  <c r="JJ50" i="6"/>
  <c r="JH50" i="6"/>
  <c r="IH50" i="6"/>
  <c r="JT50" i="6"/>
  <c r="IV50" i="6"/>
  <c r="HY50" i="6"/>
  <c r="JP50" i="6"/>
  <c r="HP50" i="6"/>
  <c r="JK17" i="6"/>
  <c r="IS17" i="6"/>
  <c r="JA50" i="6"/>
  <c r="ID50" i="6"/>
  <c r="HU17" i="6"/>
  <c r="IX50" i="6"/>
  <c r="JQ17" i="6"/>
  <c r="JD17" i="6"/>
  <c r="IR17" i="6"/>
  <c r="IF17" i="6"/>
  <c r="HT17" i="6"/>
  <c r="IZ50" i="6"/>
  <c r="JP17" i="6"/>
  <c r="JC17" i="6"/>
  <c r="IE17" i="6"/>
  <c r="JI17" i="6"/>
  <c r="IK17" i="6"/>
  <c r="JS17" i="6"/>
  <c r="JH17" i="6"/>
  <c r="IU17" i="6"/>
  <c r="HW17" i="6"/>
  <c r="HZ50" i="6"/>
  <c r="IZ17" i="6"/>
  <c r="HP17" i="6"/>
  <c r="JV17" i="6" s="1"/>
  <c r="IO50" i="6"/>
  <c r="JJ17" i="6"/>
  <c r="IB17" i="6"/>
  <c r="JA17" i="6"/>
  <c r="II8" i="6"/>
  <c r="JG8" i="6"/>
  <c r="JB9" i="6"/>
  <c r="HM13" i="6"/>
  <c r="IC17" i="6"/>
  <c r="IJ8" i="6"/>
  <c r="IO10" i="6"/>
  <c r="IB11" i="6"/>
  <c r="JS11" i="6"/>
  <c r="HV17" i="6"/>
  <c r="IT17" i="6"/>
  <c r="JR17" i="6"/>
  <c r="JM17" i="6"/>
  <c r="IK18" i="6"/>
  <c r="JO19" i="6"/>
  <c r="IW19" i="6"/>
  <c r="HY19" i="6"/>
  <c r="JE19" i="6"/>
  <c r="IG19" i="6"/>
  <c r="JP19" i="6"/>
  <c r="JD19" i="6"/>
  <c r="IR19" i="6"/>
  <c r="IF19" i="6"/>
  <c r="HS19" i="6"/>
  <c r="JU19" i="6"/>
  <c r="IV19" i="6"/>
  <c r="HX19" i="6"/>
  <c r="JT19" i="6"/>
  <c r="JG19" i="6"/>
  <c r="II19" i="6"/>
  <c r="JK19" i="6"/>
  <c r="IA19" i="6"/>
  <c r="JA19" i="6"/>
  <c r="IY19" i="6"/>
  <c r="HQ19" i="6"/>
  <c r="JL19" i="6"/>
  <c r="IB19" i="6"/>
  <c r="HZ19" i="6"/>
  <c r="IX19" i="6"/>
  <c r="IK19" i="6"/>
  <c r="HP25" i="6"/>
  <c r="JV25" i="6" s="1"/>
  <c r="HX25" i="6"/>
  <c r="IF25" i="6"/>
  <c r="IN25" i="6"/>
  <c r="IV25" i="6"/>
  <c r="JD25" i="6"/>
  <c r="JL25" i="6"/>
  <c r="JT25" i="6"/>
  <c r="IG28" i="6"/>
  <c r="HR10" i="6"/>
  <c r="IC15" i="6"/>
  <c r="JI15" i="6"/>
  <c r="IM19" i="6"/>
  <c r="HY25" i="6"/>
  <c r="JE25" i="6"/>
  <c r="HU33" i="6"/>
  <c r="IC33" i="6"/>
  <c r="IB49" i="6"/>
  <c r="IO21" i="6"/>
  <c r="HZ25" i="6"/>
  <c r="IX25" i="6"/>
  <c r="IH8" i="6"/>
  <c r="JF8" i="6"/>
  <c r="IY8" i="6"/>
  <c r="HT8" i="6"/>
  <c r="IR8" i="6"/>
  <c r="IZ8" i="6"/>
  <c r="JH8" i="6"/>
  <c r="JP8" i="6"/>
  <c r="JC45" i="6"/>
  <c r="IA45" i="6"/>
  <c r="JK45" i="6"/>
  <c r="JI45" i="6"/>
  <c r="HX45" i="6"/>
  <c r="JG45" i="6"/>
  <c r="HW45" i="6"/>
  <c r="IN45" i="6"/>
  <c r="HV45" i="6"/>
  <c r="JO45" i="6"/>
  <c r="IE45" i="6"/>
  <c r="JR45" i="6"/>
  <c r="IF45" i="6"/>
  <c r="IC45" i="6"/>
  <c r="JD45" i="6"/>
  <c r="HS45" i="6"/>
  <c r="IL45" i="6"/>
  <c r="JS45" i="6"/>
  <c r="JP11" i="6"/>
  <c r="IX11" i="6"/>
  <c r="IY45" i="6"/>
  <c r="JF11" i="6"/>
  <c r="IV11" i="6"/>
  <c r="ID11" i="6"/>
  <c r="JN11" i="6"/>
  <c r="JD11" i="6"/>
  <c r="HT11" i="6"/>
  <c r="IU45" i="6"/>
  <c r="IZ11" i="6"/>
  <c r="JJ11" i="6"/>
  <c r="HZ11" i="6"/>
  <c r="JT11" i="6"/>
  <c r="HR11" i="6"/>
  <c r="JH11" i="6"/>
  <c r="IP11" i="6"/>
  <c r="HW11" i="6"/>
  <c r="IJ11" i="6"/>
  <c r="JC11" i="6"/>
  <c r="JK11" i="6"/>
  <c r="IR11" i="6"/>
  <c r="JB11" i="6"/>
  <c r="HX11" i="6"/>
  <c r="IN11" i="6"/>
  <c r="JA11" i="6"/>
  <c r="HQ12" i="6"/>
  <c r="IO12" i="6"/>
  <c r="HZ13" i="6"/>
  <c r="IP13" i="6"/>
  <c r="IK16" i="6"/>
  <c r="JQ16" i="6"/>
  <c r="IY17" i="6"/>
  <c r="IL17" i="6"/>
  <c r="HW19" i="6"/>
  <c r="IU19" i="6"/>
  <c r="JC19" i="6"/>
  <c r="JR20" i="6"/>
  <c r="ID32" i="6"/>
  <c r="JJ32" i="6"/>
  <c r="JS18" i="6"/>
  <c r="HR25" i="6"/>
  <c r="IP25" i="6"/>
  <c r="HZ8" i="6"/>
  <c r="HT10" i="6"/>
  <c r="IO17" i="6"/>
  <c r="IA8" i="6"/>
  <c r="JO8" i="6"/>
  <c r="JJ9" i="6"/>
  <c r="JE13" i="6"/>
  <c r="IT29" i="6"/>
  <c r="HW10" i="6"/>
  <c r="HQ11" i="6"/>
  <c r="HY11" i="6"/>
  <c r="IG11" i="6"/>
  <c r="IW11" i="6"/>
  <c r="JE11" i="6"/>
  <c r="JM11" i="6"/>
  <c r="JU11" i="6"/>
  <c r="JL11" i="6"/>
  <c r="HS13" i="6"/>
  <c r="JB16" i="6"/>
  <c r="JJ16" i="6"/>
  <c r="JR16" i="6"/>
  <c r="IN17" i="6"/>
  <c r="IW52" i="6"/>
  <c r="JE52" i="6"/>
  <c r="IH25" i="6"/>
  <c r="JN25" i="6"/>
  <c r="HT29" i="6"/>
  <c r="HM45" i="6"/>
  <c r="HR8" i="6"/>
  <c r="IX8" i="6"/>
  <c r="HY17" i="6"/>
  <c r="IP23" i="6"/>
  <c r="IS46" i="6"/>
  <c r="HS8" i="6"/>
  <c r="IQ8" i="6"/>
  <c r="HY13" i="6"/>
  <c r="JM13" i="6"/>
  <c r="IK20" i="6"/>
  <c r="IB8" i="6"/>
  <c r="HM9" i="6"/>
  <c r="JU9" i="6" s="1"/>
  <c r="IM10" i="6"/>
  <c r="JS10" i="6"/>
  <c r="IO11" i="6"/>
  <c r="JE9" i="6"/>
  <c r="HP10" i="6"/>
  <c r="HM10" i="6"/>
  <c r="HX10" i="6" s="1"/>
  <c r="IN10" i="6"/>
  <c r="JD10" i="6"/>
  <c r="JL10" i="6"/>
  <c r="IH11" i="6"/>
  <c r="HP11" i="6"/>
  <c r="JQ11" i="6"/>
  <c r="IQ12" i="6"/>
  <c r="HS15" i="6"/>
  <c r="IA15" i="6"/>
  <c r="JL17" i="6"/>
  <c r="HT18" i="6"/>
  <c r="IR18" i="6"/>
  <c r="JT62" i="6"/>
  <c r="IN62" i="6"/>
  <c r="JL62" i="6"/>
  <c r="IF62" i="6"/>
  <c r="JS62" i="6"/>
  <c r="IR62" i="6"/>
  <c r="ID62" i="6"/>
  <c r="JR62" i="6"/>
  <c r="JD62" i="6"/>
  <c r="IP62" i="6"/>
  <c r="IB62" i="6"/>
  <c r="HP62" i="6"/>
  <c r="JP62" i="6"/>
  <c r="JC62" i="6"/>
  <c r="IM62" i="6"/>
  <c r="JH62" i="6"/>
  <c r="IU62" i="6"/>
  <c r="HT62" i="6"/>
  <c r="JO62" i="6"/>
  <c r="IL62" i="6"/>
  <c r="JN62" i="6"/>
  <c r="IJ62" i="6"/>
  <c r="IV62" i="6"/>
  <c r="HW62" i="6"/>
  <c r="JK62" i="6"/>
  <c r="HX62" i="6"/>
  <c r="JG62" i="6"/>
  <c r="HS62" i="6"/>
  <c r="IZ62" i="6"/>
  <c r="IE62" i="6"/>
  <c r="HZ62" i="6"/>
  <c r="IT62" i="6"/>
  <c r="JI32" i="6"/>
  <c r="IZ32" i="6"/>
  <c r="JQ32" i="6"/>
  <c r="JH32" i="6"/>
  <c r="JP32" i="6"/>
  <c r="IW32" i="6"/>
  <c r="IS32" i="6"/>
  <c r="JL32" i="6"/>
  <c r="IT32" i="6"/>
  <c r="IB32" i="6"/>
  <c r="IR32" i="6"/>
  <c r="HY32" i="6"/>
  <c r="JE32" i="6"/>
  <c r="HU32" i="6"/>
  <c r="IV32" i="6"/>
  <c r="II62" i="6"/>
  <c r="JC32" i="6"/>
  <c r="JA32" i="6"/>
  <c r="HP32" i="6"/>
  <c r="IU32" i="6"/>
  <c r="JM32" i="6"/>
  <c r="IC32" i="6"/>
  <c r="IX62" i="6"/>
  <c r="JD32" i="6"/>
  <c r="HT32" i="6"/>
  <c r="IL32" i="6"/>
  <c r="IK32" i="6"/>
  <c r="II32" i="6"/>
  <c r="JS32" i="6"/>
  <c r="HX32" i="6"/>
  <c r="IF32" i="6"/>
  <c r="IN32" i="6"/>
  <c r="JT32" i="6"/>
  <c r="IX10" i="6"/>
  <c r="IQ11" i="6"/>
  <c r="JO11" i="6"/>
  <c r="IR13" i="6"/>
  <c r="IW17" i="6"/>
  <c r="IP19" i="6"/>
  <c r="II21" i="6"/>
  <c r="JH10" i="6"/>
  <c r="HU11" i="6"/>
  <c r="IK10" i="6"/>
  <c r="HV11" i="6"/>
  <c r="JR11" i="6"/>
  <c r="HV12" i="6"/>
  <c r="JK13" i="6"/>
  <c r="JS13" i="6"/>
  <c r="JN16" i="6"/>
  <c r="IE11" i="6"/>
  <c r="IM11" i="6"/>
  <c r="IU11" i="6"/>
  <c r="IE12" i="6"/>
  <c r="IM12" i="6"/>
  <c r="IU12" i="6"/>
  <c r="JK12" i="6"/>
  <c r="HZ15" i="6"/>
  <c r="IP15" i="6"/>
  <c r="HM15" i="6"/>
  <c r="JO16" i="6"/>
  <c r="HZ20" i="6"/>
  <c r="IH20" i="6"/>
  <c r="HW21" i="6"/>
  <c r="HM23" i="6"/>
  <c r="JM23" i="6" s="1"/>
  <c r="HY23" i="6"/>
  <c r="IG23" i="6"/>
  <c r="IW23" i="6"/>
  <c r="IB29" i="6"/>
  <c r="IR29" i="6"/>
  <c r="IB33" i="6"/>
  <c r="IJ33" i="6"/>
  <c r="HM44" i="6"/>
  <c r="JU44" i="6" s="1"/>
  <c r="HX44" i="6"/>
  <c r="IF44" i="6"/>
  <c r="IG17" i="6"/>
  <c r="JU17" i="6"/>
  <c r="IT18" i="6"/>
  <c r="HR19" i="6"/>
  <c r="JF19" i="6"/>
  <c r="HM30" i="6"/>
  <c r="II30" i="6" s="1"/>
  <c r="HP31" i="6"/>
  <c r="JV31" i="6" s="1"/>
  <c r="HM31" i="6"/>
  <c r="HX31" i="6"/>
  <c r="IF31" i="6"/>
  <c r="IN31" i="6"/>
  <c r="IV31" i="6"/>
  <c r="JD31" i="6"/>
  <c r="JL31" i="6"/>
  <c r="JT31" i="6"/>
  <c r="HM57" i="6"/>
  <c r="JU57" i="6" s="1"/>
  <c r="HV8" i="6"/>
  <c r="ID8" i="6"/>
  <c r="IL8" i="6"/>
  <c r="IT8" i="6"/>
  <c r="JB8" i="6"/>
  <c r="JJ8" i="6"/>
  <c r="JR8" i="6"/>
  <c r="HR9" i="6"/>
  <c r="JP12" i="6"/>
  <c r="HW15" i="6"/>
  <c r="IM15" i="6"/>
  <c r="HM16" i="6"/>
  <c r="JA16" i="6" s="1"/>
  <c r="IV16" i="6"/>
  <c r="JD16" i="6"/>
  <c r="JL16" i="6"/>
  <c r="HR17" i="6"/>
  <c r="HZ17" i="6"/>
  <c r="IH17" i="6"/>
  <c r="IP17" i="6"/>
  <c r="IX17" i="6"/>
  <c r="JF17" i="6"/>
  <c r="JN17" i="6"/>
  <c r="IE18" i="6"/>
  <c r="JC18" i="6"/>
  <c r="IQ19" i="6"/>
  <c r="IJ21" i="6"/>
  <c r="JP21" i="6"/>
  <c r="IQ22" i="6"/>
  <c r="HQ31" i="6"/>
  <c r="HY31" i="6"/>
  <c r="IG31" i="6"/>
  <c r="IO31" i="6"/>
  <c r="JE31" i="6"/>
  <c r="JM31" i="6"/>
  <c r="JU31" i="6"/>
  <c r="IH10" i="6"/>
  <c r="JG11" i="6"/>
  <c r="IA12" i="6"/>
  <c r="IH19" i="6"/>
  <c r="IB10" i="6"/>
  <c r="IR10" i="6"/>
  <c r="JI11" i="6"/>
  <c r="IC12" i="6"/>
  <c r="IK12" i="6"/>
  <c r="IS12" i="6"/>
  <c r="HS17" i="6"/>
  <c r="IA17" i="6"/>
  <c r="II17" i="6"/>
  <c r="IQ17" i="6"/>
  <c r="JG17" i="6"/>
  <c r="JO17" i="6"/>
  <c r="HT19" i="6"/>
  <c r="IJ19" i="6"/>
  <c r="JH19" i="6"/>
  <c r="HR29" i="6"/>
  <c r="HZ29" i="6"/>
  <c r="IH29" i="6"/>
  <c r="IX29" i="6"/>
  <c r="JF29" i="6"/>
  <c r="HM29" i="6"/>
  <c r="IJ29" i="6" s="1"/>
  <c r="HS32" i="6"/>
  <c r="IP10" i="6"/>
  <c r="HS12" i="6"/>
  <c r="IB13" i="6"/>
  <c r="HQ17" i="6"/>
  <c r="JE17" i="6"/>
  <c r="ID18" i="6"/>
  <c r="JJ18" i="6"/>
  <c r="JN19" i="6"/>
  <c r="IZ10" i="6"/>
  <c r="IC11" i="6"/>
  <c r="IZ9" i="6"/>
  <c r="IL11" i="6"/>
  <c r="JF16" i="6"/>
  <c r="IC19" i="6"/>
  <c r="IS19" i="6"/>
  <c r="JQ19" i="6"/>
  <c r="HY20" i="6"/>
  <c r="JM20" i="6"/>
  <c r="JQ22" i="6"/>
  <c r="HW28" i="6"/>
  <c r="IE28" i="6"/>
  <c r="IM28" i="6"/>
  <c r="JC28" i="6"/>
  <c r="JO34" i="6"/>
  <c r="IG46" i="6"/>
  <c r="HU13" i="6"/>
  <c r="IK13" i="6"/>
  <c r="JQ13" i="6"/>
  <c r="JK15" i="6"/>
  <c r="JG16" i="6"/>
  <c r="IM17" i="6"/>
  <c r="IE19" i="6"/>
  <c r="JS19" i="6"/>
  <c r="HM20" i="6"/>
  <c r="IG52" i="6" s="1"/>
  <c r="IU21" i="6"/>
  <c r="JS21" i="6"/>
  <c r="JI23" i="6"/>
  <c r="IT25" i="6"/>
  <c r="JJ25" i="6"/>
  <c r="JG28" i="6"/>
  <c r="HU31" i="6"/>
  <c r="IJ32" i="6"/>
  <c r="II34" i="6"/>
  <c r="HM39" i="6"/>
  <c r="IN39" i="6" s="1"/>
  <c r="HX39" i="6"/>
  <c r="IF39" i="6"/>
  <c r="IV39" i="6"/>
  <c r="ID44" i="6"/>
  <c r="IL44" i="6"/>
  <c r="IO55" i="6"/>
  <c r="JU55" i="6"/>
  <c r="HM12" i="6"/>
  <c r="HT16" i="6"/>
  <c r="IB16" i="6"/>
  <c r="IJ16" i="6"/>
  <c r="IR16" i="6"/>
  <c r="IZ16" i="6"/>
  <c r="JH16" i="6"/>
  <c r="JP16" i="6"/>
  <c r="IV17" i="6"/>
  <c r="JT17" i="6"/>
  <c r="IZ18" i="6"/>
  <c r="HP19" i="6"/>
  <c r="JV19" i="6" s="1"/>
  <c r="IN19" i="6"/>
  <c r="JO20" i="6"/>
  <c r="HP21" i="6"/>
  <c r="HM21" i="6"/>
  <c r="IB21" i="6" s="1"/>
  <c r="JD21" i="6"/>
  <c r="HM22" i="6"/>
  <c r="JN22" i="6" s="1"/>
  <c r="HZ22" i="6"/>
  <c r="ID23" i="6"/>
  <c r="JR23" i="6"/>
  <c r="HS24" i="6"/>
  <c r="IA24" i="6"/>
  <c r="IE25" i="6"/>
  <c r="JS25" i="6"/>
  <c r="HM27" i="6"/>
  <c r="HY27" i="6" s="1"/>
  <c r="IZ28" i="6"/>
  <c r="JH28" i="6"/>
  <c r="JP28" i="6"/>
  <c r="IW29" i="6"/>
  <c r="JU29" i="6"/>
  <c r="IV30" i="6"/>
  <c r="JD30" i="6"/>
  <c r="IL31" i="6"/>
  <c r="IN66" i="6"/>
  <c r="HZ66" i="6"/>
  <c r="JT66" i="6"/>
  <c r="JF66" i="6"/>
  <c r="IP66" i="6"/>
  <c r="HY66" i="6"/>
  <c r="JD66" i="6"/>
  <c r="JL66" i="6"/>
  <c r="IV66" i="6"/>
  <c r="IX66" i="6"/>
  <c r="HX66" i="6"/>
  <c r="IW66" i="6"/>
  <c r="HR66" i="6"/>
  <c r="IH66" i="6"/>
  <c r="HP66" i="6"/>
  <c r="JV66" i="6" s="1"/>
  <c r="JN66" i="6"/>
  <c r="IF66" i="6"/>
  <c r="HQ66" i="6"/>
  <c r="IQ66" i="6"/>
  <c r="JK37" i="6"/>
  <c r="IU37" i="6"/>
  <c r="IE37" i="6"/>
  <c r="JG37" i="6"/>
  <c r="IQ37" i="6"/>
  <c r="IA37" i="6"/>
  <c r="JF37" i="6"/>
  <c r="IP37" i="6"/>
  <c r="HZ37" i="6"/>
  <c r="JE66" i="6"/>
  <c r="JR66" i="6"/>
  <c r="JM37" i="6"/>
  <c r="IG37" i="6"/>
  <c r="IO66" i="6"/>
  <c r="JE37" i="6"/>
  <c r="HY37" i="6"/>
  <c r="JC37" i="6"/>
  <c r="HW37" i="6"/>
  <c r="JS37" i="6"/>
  <c r="IM37" i="6"/>
  <c r="IH37" i="6"/>
  <c r="IX37" i="6"/>
  <c r="JN37" i="6"/>
  <c r="HQ37" i="6"/>
  <c r="ID40" i="6"/>
  <c r="FI71" i="6"/>
  <c r="FI72" i="6"/>
  <c r="HR43" i="6"/>
  <c r="FQ71" i="6"/>
  <c r="FQ72" i="6"/>
  <c r="HZ43" i="6"/>
  <c r="FY71" i="6"/>
  <c r="FY72" i="6"/>
  <c r="IH43" i="6"/>
  <c r="GG71" i="6"/>
  <c r="GG72" i="6"/>
  <c r="IP43" i="6"/>
  <c r="GO71" i="6"/>
  <c r="GO72" i="6"/>
  <c r="IX43" i="6"/>
  <c r="GW71" i="6"/>
  <c r="GW72" i="6"/>
  <c r="JF43" i="6"/>
  <c r="HE71" i="6"/>
  <c r="HE72" i="6"/>
  <c r="JN43" i="6"/>
  <c r="HM43" i="6"/>
  <c r="HQ45" i="6"/>
  <c r="HY45" i="6"/>
  <c r="IO45" i="6"/>
  <c r="IW45" i="6"/>
  <c r="JE45" i="6"/>
  <c r="JM45" i="6"/>
  <c r="JU45" i="6"/>
  <c r="HT59" i="6"/>
  <c r="IR15" i="6"/>
  <c r="IF16" i="6"/>
  <c r="IJ17" i="6"/>
  <c r="HP18" i="6"/>
  <c r="HM18" i="6"/>
  <c r="JR18" i="6" s="1"/>
  <c r="IN18" i="6"/>
  <c r="IV18" i="6"/>
  <c r="JD18" i="6"/>
  <c r="JT18" i="6"/>
  <c r="IZ19" i="6"/>
  <c r="HT21" i="6"/>
  <c r="IR21" i="6"/>
  <c r="IZ21" i="6"/>
  <c r="HV22" i="6"/>
  <c r="ID22" i="6"/>
  <c r="HR23" i="6"/>
  <c r="IX23" i="6"/>
  <c r="JF23" i="6"/>
  <c r="HP28" i="6"/>
  <c r="JV28" i="6" s="1"/>
  <c r="HM28" i="6"/>
  <c r="IV28" i="6"/>
  <c r="JL28" i="6"/>
  <c r="IC29" i="6"/>
  <c r="IK29" i="6"/>
  <c r="JA29" i="6"/>
  <c r="JI29" i="6"/>
  <c r="HZ31" i="6"/>
  <c r="IH31" i="6"/>
  <c r="IP31" i="6"/>
  <c r="HM34" i="6"/>
  <c r="JG34" i="6" s="1"/>
  <c r="HX34" i="6"/>
  <c r="IN34" i="6"/>
  <c r="JD34" i="6"/>
  <c r="JL34" i="6"/>
  <c r="IT49" i="6"/>
  <c r="JJ49" i="6"/>
  <c r="HM47" i="6"/>
  <c r="JA15" i="6"/>
  <c r="IO16" i="6"/>
  <c r="JM18" i="6"/>
  <c r="HU19" i="6"/>
  <c r="JI19" i="6"/>
  <c r="IM22" i="6"/>
  <c r="IU22" i="6"/>
  <c r="IY23" i="6"/>
  <c r="JG23" i="6"/>
  <c r="JO23" i="6"/>
  <c r="HM24" i="6"/>
  <c r="IJ25" i="6"/>
  <c r="HM26" i="6"/>
  <c r="HQ28" i="6"/>
  <c r="HY28" i="6"/>
  <c r="IO28" i="6"/>
  <c r="IW28" i="6"/>
  <c r="JE28" i="6"/>
  <c r="JU28" i="6"/>
  <c r="HV29" i="6"/>
  <c r="IL29" i="6"/>
  <c r="JB29" i="6"/>
  <c r="JJ29" i="6"/>
  <c r="HU30" i="6"/>
  <c r="IA38" i="6"/>
  <c r="JG38" i="6"/>
  <c r="JO38" i="6"/>
  <c r="HV39" i="6"/>
  <c r="IL39" i="6"/>
  <c r="JR39" i="6"/>
  <c r="HT44" i="6"/>
  <c r="IB44" i="6"/>
  <c r="JD48" i="6"/>
  <c r="HW49" i="6"/>
  <c r="IU49" i="6"/>
  <c r="JC49" i="6"/>
  <c r="JK49" i="6"/>
  <c r="IB64" i="6"/>
  <c r="JL47" i="6"/>
  <c r="JQ9" i="6"/>
  <c r="HS10" i="6"/>
  <c r="IA10" i="6"/>
  <c r="II10" i="6"/>
  <c r="IQ10" i="6"/>
  <c r="IY10" i="6"/>
  <c r="JG10" i="6"/>
  <c r="JO10" i="6"/>
  <c r="HM14" i="6"/>
  <c r="HZ14" i="6" s="1"/>
  <c r="ID15" i="6"/>
  <c r="JJ15" i="6"/>
  <c r="JR15" i="6"/>
  <c r="IX16" i="6"/>
  <c r="ID17" i="6"/>
  <c r="JB17" i="6"/>
  <c r="IH18" i="6"/>
  <c r="HV19" i="6"/>
  <c r="ID19" i="6"/>
  <c r="IL19" i="6"/>
  <c r="IT19" i="6"/>
  <c r="JB19" i="6"/>
  <c r="JJ19" i="6"/>
  <c r="JR19" i="6"/>
  <c r="IL21" i="6"/>
  <c r="JD22" i="6"/>
  <c r="HY24" i="6"/>
  <c r="HU25" i="6"/>
  <c r="JI25" i="6"/>
  <c r="HW29" i="6"/>
  <c r="IU29" i="6"/>
  <c r="IA32" i="6"/>
  <c r="IQ32" i="6"/>
  <c r="IY32" i="6"/>
  <c r="JG32" i="6"/>
  <c r="JO32" i="6"/>
  <c r="IG33" i="6"/>
  <c r="IW33" i="6"/>
  <c r="HR35" i="6"/>
  <c r="HZ35" i="6"/>
  <c r="IP35" i="6"/>
  <c r="IX35" i="6"/>
  <c r="JF35" i="6"/>
  <c r="JN35" i="6"/>
  <c r="HM35" i="6"/>
  <c r="HV36" i="6"/>
  <c r="JJ36" i="6"/>
  <c r="JR36" i="6"/>
  <c r="IK46" i="6"/>
  <c r="HW50" i="6"/>
  <c r="IE50" i="6"/>
  <c r="IM50" i="6"/>
  <c r="IU50" i="6"/>
  <c r="JC50" i="6"/>
  <c r="JK50" i="6"/>
  <c r="JS50" i="6"/>
  <c r="IZ22" i="6"/>
  <c r="HR22" i="6"/>
  <c r="JU25" i="6"/>
  <c r="JJ26" i="6"/>
  <c r="IT28" i="6"/>
  <c r="HQ32" i="6"/>
  <c r="IG32" i="6"/>
  <c r="IO32" i="6"/>
  <c r="HP35" i="6"/>
  <c r="HX35" i="6"/>
  <c r="IF35" i="6"/>
  <c r="IN35" i="6"/>
  <c r="IV35" i="6"/>
  <c r="JD35" i="6"/>
  <c r="JL35" i="6"/>
  <c r="JT35" i="6"/>
  <c r="HT38" i="6"/>
  <c r="IB38" i="6"/>
  <c r="IR38" i="6"/>
  <c r="JH40" i="6"/>
  <c r="IM45" i="6"/>
  <c r="HU48" i="6"/>
  <c r="JI48" i="6"/>
  <c r="JQ48" i="6"/>
  <c r="HU50" i="6"/>
  <c r="JI50" i="6"/>
  <c r="ID51" i="6"/>
  <c r="IL51" i="6"/>
  <c r="IT51" i="6"/>
  <c r="JB51" i="6"/>
  <c r="JJ51" i="6"/>
  <c r="JR51" i="6"/>
  <c r="HW54" i="6"/>
  <c r="IM54" i="6"/>
  <c r="JS54" i="6"/>
  <c r="JJ55" i="6"/>
  <c r="HX61" i="6"/>
  <c r="IN61" i="6"/>
  <c r="JL61" i="6"/>
  <c r="HR21" i="6"/>
  <c r="HZ21" i="6"/>
  <c r="IH21" i="6"/>
  <c r="IP21" i="6"/>
  <c r="IX21" i="6"/>
  <c r="JF21" i="6"/>
  <c r="JN21" i="6"/>
  <c r="IR23" i="6"/>
  <c r="IZ23" i="6"/>
  <c r="JH23" i="6"/>
  <c r="JM24" i="6"/>
  <c r="IS25" i="6"/>
  <c r="HR28" i="6"/>
  <c r="HZ28" i="6"/>
  <c r="IH28" i="6"/>
  <c r="IP28" i="6"/>
  <c r="IX28" i="6"/>
  <c r="JF28" i="6"/>
  <c r="JN28" i="6"/>
  <c r="IE29" i="6"/>
  <c r="JS29" i="6"/>
  <c r="HS30" i="6"/>
  <c r="IA30" i="6"/>
  <c r="HS31" i="6"/>
  <c r="II31" i="6"/>
  <c r="IQ31" i="6"/>
  <c r="HT35" i="6"/>
  <c r="IB35" i="6"/>
  <c r="IJ35" i="6"/>
  <c r="IR35" i="6"/>
  <c r="IZ35" i="6"/>
  <c r="JH35" i="6"/>
  <c r="JP35" i="6"/>
  <c r="HM36" i="6"/>
  <c r="IL36" i="6" s="1"/>
  <c r="HX36" i="6"/>
  <c r="IF36" i="6"/>
  <c r="IV36" i="6"/>
  <c r="HX38" i="6"/>
  <c r="IN38" i="6"/>
  <c r="JD38" i="6"/>
  <c r="II45" i="6"/>
  <c r="IQ45" i="6"/>
  <c r="JE48" i="6"/>
  <c r="JM48" i="6"/>
  <c r="IG49" i="6"/>
  <c r="JE49" i="6"/>
  <c r="JM49" i="6"/>
  <c r="HR24" i="6"/>
  <c r="HZ24" i="6"/>
  <c r="IP24" i="6"/>
  <c r="JB25" i="6"/>
  <c r="HS28" i="6"/>
  <c r="HP29" i="6"/>
  <c r="HX29" i="6"/>
  <c r="IF29" i="6"/>
  <c r="IN29" i="6"/>
  <c r="IV29" i="6"/>
  <c r="JD29" i="6"/>
  <c r="HT30" i="6"/>
  <c r="IB30" i="6"/>
  <c r="HV32" i="6"/>
  <c r="JB32" i="6"/>
  <c r="JR32" i="6"/>
  <c r="HV34" i="6"/>
  <c r="ID34" i="6"/>
  <c r="IL34" i="6"/>
  <c r="IT34" i="6"/>
  <c r="JB34" i="6"/>
  <c r="JJ34" i="6"/>
  <c r="JR34" i="6"/>
  <c r="HU37" i="6"/>
  <c r="IC37" i="6"/>
  <c r="IK37" i="6"/>
  <c r="IS37" i="6"/>
  <c r="JA37" i="6"/>
  <c r="JI37" i="6"/>
  <c r="JQ37" i="6"/>
  <c r="IJ39" i="6"/>
  <c r="IR39" i="6"/>
  <c r="IZ39" i="6"/>
  <c r="JP39" i="6"/>
  <c r="HR49" i="6"/>
  <c r="HZ49" i="6"/>
  <c r="IH49" i="6"/>
  <c r="IP49" i="6"/>
  <c r="IX49" i="6"/>
  <c r="JF49" i="6"/>
  <c r="JN49" i="6"/>
  <c r="HM49" i="6"/>
  <c r="JU49" i="6" s="1"/>
  <c r="IA59" i="6"/>
  <c r="JG59" i="6"/>
  <c r="IH22" i="6"/>
  <c r="JK25" i="6"/>
  <c r="IB28" i="6"/>
  <c r="HQ29" i="6"/>
  <c r="IO29" i="6"/>
  <c r="IC30" i="6"/>
  <c r="IC31" i="6"/>
  <c r="IS31" i="6"/>
  <c r="JA31" i="6"/>
  <c r="JI31" i="6"/>
  <c r="HW32" i="6"/>
  <c r="IE32" i="6"/>
  <c r="JK32" i="6"/>
  <c r="HM33" i="6"/>
  <c r="ID35" i="6"/>
  <c r="IT35" i="6"/>
  <c r="JJ35" i="6"/>
  <c r="HR36" i="6"/>
  <c r="HZ36" i="6"/>
  <c r="IH36" i="6"/>
  <c r="IX36" i="6"/>
  <c r="HV37" i="6"/>
  <c r="ID37" i="6"/>
  <c r="IL37" i="6"/>
  <c r="IT37" i="6"/>
  <c r="JB37" i="6"/>
  <c r="JJ37" i="6"/>
  <c r="JR37" i="6"/>
  <c r="IH38" i="6"/>
  <c r="IP38" i="6"/>
  <c r="IX38" i="6"/>
  <c r="JN38" i="6"/>
  <c r="HM38" i="6"/>
  <c r="IQ38" i="6" s="1"/>
  <c r="IX40" i="6"/>
  <c r="IZ46" i="6"/>
  <c r="JH46" i="6"/>
  <c r="JP46" i="6"/>
  <c r="HS50" i="6"/>
  <c r="IA50" i="6"/>
  <c r="II50" i="6"/>
  <c r="IQ50" i="6"/>
  <c r="IY50" i="6"/>
  <c r="JG50" i="6"/>
  <c r="JO50" i="6"/>
  <c r="HM52" i="6"/>
  <c r="JU52" i="6" s="1"/>
  <c r="JI56" i="6"/>
  <c r="IB59" i="6"/>
  <c r="IJ59" i="6"/>
  <c r="IR59" i="6"/>
  <c r="IZ59" i="6"/>
  <c r="JH59" i="6"/>
  <c r="JP59" i="6"/>
  <c r="HT34" i="6"/>
  <c r="IB34" i="6"/>
  <c r="IJ34" i="6"/>
  <c r="IR34" i="6"/>
  <c r="IZ34" i="6"/>
  <c r="JH34" i="6"/>
  <c r="JP34" i="6"/>
  <c r="HQ35" i="6"/>
  <c r="HY35" i="6"/>
  <c r="IG35" i="6"/>
  <c r="IO35" i="6"/>
  <c r="IW35" i="6"/>
  <c r="JE35" i="6"/>
  <c r="JM35" i="6"/>
  <c r="JU35" i="6"/>
  <c r="HW36" i="6"/>
  <c r="IE36" i="6"/>
  <c r="IU36" i="6"/>
  <c r="HT37" i="6"/>
  <c r="IB37" i="6"/>
  <c r="IJ37" i="6"/>
  <c r="IR37" i="6"/>
  <c r="IZ37" i="6"/>
  <c r="JH37" i="6"/>
  <c r="JP37" i="6"/>
  <c r="HR37" i="6"/>
  <c r="HP43" i="6"/>
  <c r="HX43" i="6"/>
  <c r="IF43" i="6"/>
  <c r="IN43" i="6"/>
  <c r="IV43" i="6"/>
  <c r="JD43" i="6"/>
  <c r="JL43" i="6"/>
  <c r="JT43" i="6"/>
  <c r="HP45" i="6"/>
  <c r="JV45" i="6" s="1"/>
  <c r="IV45" i="6"/>
  <c r="JL45" i="6"/>
  <c r="JT45" i="6"/>
  <c r="IJ50" i="6"/>
  <c r="IR50" i="6"/>
  <c r="HW52" i="6"/>
  <c r="IE52" i="6"/>
  <c r="IU52" i="6"/>
  <c r="HS58" i="6"/>
  <c r="II58" i="6"/>
  <c r="HQ65" i="6"/>
  <c r="HY65" i="6"/>
  <c r="IG65" i="6"/>
  <c r="IO65" i="6"/>
  <c r="IW65" i="6"/>
  <c r="JE65" i="6"/>
  <c r="JM65" i="6"/>
  <c r="II66" i="6"/>
  <c r="JB33" i="6"/>
  <c r="HP37" i="6"/>
  <c r="HX37" i="6"/>
  <c r="IF37" i="6"/>
  <c r="IN37" i="6"/>
  <c r="IV37" i="6"/>
  <c r="JD37" i="6"/>
  <c r="JL37" i="6"/>
  <c r="JT37" i="6"/>
  <c r="HY39" i="6"/>
  <c r="IG39" i="6"/>
  <c r="IO39" i="6"/>
  <c r="JE39" i="6"/>
  <c r="IU40" i="6"/>
  <c r="CO72" i="6"/>
  <c r="CO71" i="6"/>
  <c r="FK72" i="6"/>
  <c r="FK71" i="6"/>
  <c r="HT43" i="6"/>
  <c r="FS72" i="6"/>
  <c r="FS71" i="6"/>
  <c r="IB43" i="6"/>
  <c r="GA72" i="6"/>
  <c r="GA71" i="6"/>
  <c r="IJ43" i="6"/>
  <c r="GI72" i="6"/>
  <c r="GI71" i="6"/>
  <c r="IR43" i="6"/>
  <c r="GQ72" i="6"/>
  <c r="GQ71" i="6"/>
  <c r="IZ43" i="6"/>
  <c r="GY72" i="6"/>
  <c r="GY71" i="6"/>
  <c r="JH43" i="6"/>
  <c r="HG72" i="6"/>
  <c r="HG71" i="6"/>
  <c r="JP43" i="6"/>
  <c r="JO47" i="6"/>
  <c r="IE48" i="6"/>
  <c r="JK48" i="6"/>
  <c r="JS48" i="6"/>
  <c r="HT49" i="6"/>
  <c r="IJ49" i="6"/>
  <c r="IR49" i="6"/>
  <c r="IZ49" i="6"/>
  <c r="JP49" i="6"/>
  <c r="HX50" i="6"/>
  <c r="HS55" i="6"/>
  <c r="IE58" i="6"/>
  <c r="HU59" i="6"/>
  <c r="IC59" i="6"/>
  <c r="IK59" i="6"/>
  <c r="IS59" i="6"/>
  <c r="JA59" i="6"/>
  <c r="JI59" i="6"/>
  <c r="JQ59" i="6"/>
  <c r="HT63" i="6"/>
  <c r="IJ63" i="6"/>
  <c r="JL29" i="6"/>
  <c r="JT29" i="6"/>
  <c r="JR30" i="6"/>
  <c r="HV38" i="6"/>
  <c r="ID38" i="6"/>
  <c r="IL38" i="6"/>
  <c r="IT38" i="6"/>
  <c r="JB38" i="6"/>
  <c r="JJ38" i="6"/>
  <c r="JR38" i="6"/>
  <c r="HR39" i="6"/>
  <c r="HZ39" i="6"/>
  <c r="IP39" i="6"/>
  <c r="HM40" i="6"/>
  <c r="JR40" i="6" s="1"/>
  <c r="HX40" i="6"/>
  <c r="CP43" i="6"/>
  <c r="FL72" i="6"/>
  <c r="FL71" i="6"/>
  <c r="HU43" i="6"/>
  <c r="FT72" i="6"/>
  <c r="FT71" i="6"/>
  <c r="IC43" i="6"/>
  <c r="GB72" i="6"/>
  <c r="GB71" i="6"/>
  <c r="IK43" i="6"/>
  <c r="GJ72" i="6"/>
  <c r="IS43" i="6"/>
  <c r="GR71" i="6"/>
  <c r="GR72" i="6"/>
  <c r="JA43" i="6"/>
  <c r="GZ72" i="6"/>
  <c r="GZ71" i="6"/>
  <c r="JI43" i="6"/>
  <c r="HH71" i="6"/>
  <c r="HH72" i="6"/>
  <c r="JQ43" i="6"/>
  <c r="IP44" i="6"/>
  <c r="IX44" i="6"/>
  <c r="HU45" i="6"/>
  <c r="IK45" i="6"/>
  <c r="IS45" i="6"/>
  <c r="JA45" i="6"/>
  <c r="HP46" i="6"/>
  <c r="HM46" i="6"/>
  <c r="JU46" i="6" s="1"/>
  <c r="JD46" i="6"/>
  <c r="HM48" i="6"/>
  <c r="JU48" i="6" s="1"/>
  <c r="IF48" i="6"/>
  <c r="IN48" i="6"/>
  <c r="IV48" i="6"/>
  <c r="JT48" i="6"/>
  <c r="HU49" i="6"/>
  <c r="IC49" i="6"/>
  <c r="IK49" i="6"/>
  <c r="IS49" i="6"/>
  <c r="JA49" i="6"/>
  <c r="JI49" i="6"/>
  <c r="JQ49" i="6"/>
  <c r="HQ50" i="6"/>
  <c r="IG50" i="6"/>
  <c r="IW50" i="6"/>
  <c r="JE50" i="6"/>
  <c r="JM50" i="6"/>
  <c r="JU50" i="6"/>
  <c r="JD51" i="6"/>
  <c r="IA54" i="6"/>
  <c r="JG54" i="6"/>
  <c r="JO54" i="6"/>
  <c r="HT31" i="6"/>
  <c r="IB31" i="6"/>
  <c r="IJ31" i="6"/>
  <c r="IR31" i="6"/>
  <c r="IZ31" i="6"/>
  <c r="JH31" i="6"/>
  <c r="JP31" i="6"/>
  <c r="HR32" i="6"/>
  <c r="HZ32" i="6"/>
  <c r="IH32" i="6"/>
  <c r="IP32" i="6"/>
  <c r="IX32" i="6"/>
  <c r="JF32" i="6"/>
  <c r="JN32" i="6"/>
  <c r="HX33" i="6"/>
  <c r="IF33" i="6"/>
  <c r="IV33" i="6"/>
  <c r="HR34" i="6"/>
  <c r="HZ34" i="6"/>
  <c r="IH34" i="6"/>
  <c r="IP34" i="6"/>
  <c r="IX34" i="6"/>
  <c r="JF34" i="6"/>
  <c r="JN34" i="6"/>
  <c r="FM72" i="6"/>
  <c r="FM71" i="6"/>
  <c r="HV43" i="6"/>
  <c r="FU72" i="6"/>
  <c r="FU71" i="6"/>
  <c r="ID43" i="6"/>
  <c r="GC72" i="6"/>
  <c r="GC71" i="6"/>
  <c r="IL43" i="6"/>
  <c r="GK72" i="6"/>
  <c r="GK71" i="6"/>
  <c r="IT43" i="6"/>
  <c r="GS72" i="6"/>
  <c r="GS71" i="6"/>
  <c r="JB43" i="6"/>
  <c r="HA72" i="6"/>
  <c r="HA71" i="6"/>
  <c r="JJ43" i="6"/>
  <c r="HI71" i="6"/>
  <c r="HI72" i="6"/>
  <c r="JR43" i="6"/>
  <c r="JG44" i="6"/>
  <c r="JO44" i="6"/>
  <c r="ID45" i="6"/>
  <c r="IT45" i="6"/>
  <c r="JB45" i="6"/>
  <c r="JJ45" i="6"/>
  <c r="HY46" i="6"/>
  <c r="IO46" i="6"/>
  <c r="IW46" i="6"/>
  <c r="IW48" i="6"/>
  <c r="HV49" i="6"/>
  <c r="JB49" i="6"/>
  <c r="HR50" i="6"/>
  <c r="IP50" i="6"/>
  <c r="JF50" i="6"/>
  <c r="JN50" i="6"/>
  <c r="HM50" i="6"/>
  <c r="IE60" i="6"/>
  <c r="IM60" i="6"/>
  <c r="JK65" i="6"/>
  <c r="JG69" i="6"/>
  <c r="FJ72" i="6"/>
  <c r="FJ71" i="6"/>
  <c r="FR72" i="6"/>
  <c r="FR71" i="6"/>
  <c r="FZ72" i="6"/>
  <c r="FZ71" i="6"/>
  <c r="GH72" i="6"/>
  <c r="GH71" i="6"/>
  <c r="GP72" i="6"/>
  <c r="GP71" i="6"/>
  <c r="GX72" i="6"/>
  <c r="GX71" i="6"/>
  <c r="HF72" i="6"/>
  <c r="HF71" i="6"/>
  <c r="IG47" i="6"/>
  <c r="JU47" i="6"/>
  <c r="JR48" i="6"/>
  <c r="JO49" i="6"/>
  <c r="JD50" i="6"/>
  <c r="JL50" i="6"/>
  <c r="HS51" i="6"/>
  <c r="IY51" i="6"/>
  <c r="IT52" i="6"/>
  <c r="JB52" i="6"/>
  <c r="JR52" i="6"/>
  <c r="HM53" i="6"/>
  <c r="JU53" i="6" s="1"/>
  <c r="JE53" i="6"/>
  <c r="JM53" i="6"/>
  <c r="JL54" i="6"/>
  <c r="JH56" i="6"/>
  <c r="IP64" i="6"/>
  <c r="HP64" i="6"/>
  <c r="JV64" i="6" s="1"/>
  <c r="HR67" i="6"/>
  <c r="HZ67" i="6"/>
  <c r="IH67" i="6"/>
  <c r="IP67" i="6"/>
  <c r="IX67" i="6"/>
  <c r="JF67" i="6"/>
  <c r="JN67" i="6"/>
  <c r="HM67" i="6"/>
  <c r="JU67" i="6" s="1"/>
  <c r="FN72" i="6"/>
  <c r="FN71" i="6"/>
  <c r="FV72" i="6"/>
  <c r="FV71" i="6"/>
  <c r="GD72" i="6"/>
  <c r="GD71" i="6"/>
  <c r="GL72" i="6"/>
  <c r="GL71" i="6"/>
  <c r="GT72" i="6"/>
  <c r="GT71" i="6"/>
  <c r="HB72" i="6"/>
  <c r="HB71" i="6"/>
  <c r="HJ72" i="6"/>
  <c r="HJ71" i="6"/>
  <c r="JN46" i="6"/>
  <c r="IS47" i="6"/>
  <c r="IE49" i="6"/>
  <c r="HT50" i="6"/>
  <c r="IB50" i="6"/>
  <c r="HW51" i="6"/>
  <c r="IE51" i="6"/>
  <c r="IM51" i="6"/>
  <c r="IU51" i="6"/>
  <c r="JC51" i="6"/>
  <c r="JK51" i="6"/>
  <c r="JS51" i="6"/>
  <c r="JA53" i="6"/>
  <c r="JI53" i="6"/>
  <c r="IA55" i="6"/>
  <c r="IC61" i="6"/>
  <c r="FG72" i="6"/>
  <c r="FG71" i="6"/>
  <c r="FO72" i="6"/>
  <c r="FO71" i="6"/>
  <c r="FW72" i="6"/>
  <c r="FW71" i="6"/>
  <c r="GE72" i="6"/>
  <c r="GE71" i="6"/>
  <c r="GM72" i="6"/>
  <c r="GM71" i="6"/>
  <c r="GU72" i="6"/>
  <c r="GU71" i="6"/>
  <c r="HC72" i="6"/>
  <c r="HC71" i="6"/>
  <c r="HK72" i="6"/>
  <c r="HK71" i="6"/>
  <c r="HT45" i="6"/>
  <c r="IB45" i="6"/>
  <c r="IJ45" i="6"/>
  <c r="IR45" i="6"/>
  <c r="IZ45" i="6"/>
  <c r="JH45" i="6"/>
  <c r="JP45" i="6"/>
  <c r="HS46" i="6"/>
  <c r="IA46" i="6"/>
  <c r="II46" i="6"/>
  <c r="IY46" i="6"/>
  <c r="IQ48" i="6"/>
  <c r="IC50" i="6"/>
  <c r="IK50" i="6"/>
  <c r="HM51" i="6"/>
  <c r="IN51" i="6"/>
  <c r="JT51" i="6"/>
  <c r="IC54" i="6"/>
  <c r="IS54" i="6"/>
  <c r="JU56" i="6"/>
  <c r="IK58" i="6"/>
  <c r="HW63" i="6"/>
  <c r="JK63" i="6"/>
  <c r="JS63" i="6"/>
  <c r="JB66" i="6"/>
  <c r="JJ66" i="6"/>
  <c r="FH72" i="6"/>
  <c r="FH71" i="6"/>
  <c r="FP72" i="6"/>
  <c r="FP71" i="6"/>
  <c r="FX72" i="6"/>
  <c r="FX71" i="6"/>
  <c r="GF72" i="6"/>
  <c r="GF71" i="6"/>
  <c r="GN72" i="6"/>
  <c r="GN71" i="6"/>
  <c r="GV72" i="6"/>
  <c r="GV71" i="6"/>
  <c r="HD72" i="6"/>
  <c r="HD71" i="6"/>
  <c r="HL72" i="6"/>
  <c r="HL71" i="6"/>
  <c r="JQ45" i="6"/>
  <c r="IW49" i="6"/>
  <c r="HQ51" i="6"/>
  <c r="HY51" i="6"/>
  <c r="IG51" i="6"/>
  <c r="IO51" i="6"/>
  <c r="IW51" i="6"/>
  <c r="JE51" i="6"/>
  <c r="JM51" i="6"/>
  <c r="JU51" i="6"/>
  <c r="IM53" i="6"/>
  <c r="JS53" i="6"/>
  <c r="JB58" i="6"/>
  <c r="IQ60" i="6"/>
  <c r="IY60" i="6"/>
  <c r="JO60" i="6"/>
  <c r="HM63" i="6"/>
  <c r="IN63" i="6"/>
  <c r="IV63" i="6"/>
  <c r="JT63" i="6"/>
  <c r="HX64" i="6"/>
  <c r="IF64" i="6"/>
  <c r="IN64" i="6"/>
  <c r="IV64" i="6"/>
  <c r="JD64" i="6"/>
  <c r="JL64" i="6"/>
  <c r="JT64" i="6"/>
  <c r="JJ52" i="6"/>
  <c r="IM55" i="6"/>
  <c r="IU55" i="6"/>
  <c r="JC55" i="6"/>
  <c r="JS55" i="6"/>
  <c r="JC57" i="6"/>
  <c r="HZ58" i="6"/>
  <c r="IH58" i="6"/>
  <c r="IP58" i="6"/>
  <c r="JP60" i="6"/>
  <c r="HU62" i="6"/>
  <c r="IC62" i="6"/>
  <c r="IK62" i="6"/>
  <c r="IS62" i="6"/>
  <c r="JA62" i="6"/>
  <c r="JI62" i="6"/>
  <c r="JQ62" i="6"/>
  <c r="II57" i="6"/>
  <c r="HV58" i="6"/>
  <c r="ID58" i="6"/>
  <c r="IT58" i="6"/>
  <c r="JJ58" i="6"/>
  <c r="JR58" i="6"/>
  <c r="IT59" i="6"/>
  <c r="HU61" i="6"/>
  <c r="IK61" i="6"/>
  <c r="IS61" i="6"/>
  <c r="JI61" i="6"/>
  <c r="JQ61" i="6"/>
  <c r="HQ62" i="6"/>
  <c r="HM62" i="6"/>
  <c r="HY62" i="6"/>
  <c r="IG62" i="6"/>
  <c r="IO62" i="6"/>
  <c r="IW62" i="6"/>
  <c r="JE62" i="6"/>
  <c r="JM62" i="6"/>
  <c r="JU62" i="6"/>
  <c r="JM63" i="6"/>
  <c r="JU63" i="6"/>
  <c r="HQ54" i="6"/>
  <c r="HY54" i="6"/>
  <c r="IO54" i="6"/>
  <c r="JU54" i="6"/>
  <c r="IJ55" i="6"/>
  <c r="HT57" i="6"/>
  <c r="HW58" i="6"/>
  <c r="JC58" i="6"/>
  <c r="JS58" i="6"/>
  <c r="HM60" i="6"/>
  <c r="JU60" i="6" s="1"/>
  <c r="HY60" i="6"/>
  <c r="IO60" i="6"/>
  <c r="HR62" i="6"/>
  <c r="IH62" i="6"/>
  <c r="JF62" i="6"/>
  <c r="HT64" i="6"/>
  <c r="IJ64" i="6"/>
  <c r="IR64" i="6"/>
  <c r="IZ64" i="6"/>
  <c r="JH64" i="6"/>
  <c r="JP64" i="6"/>
  <c r="IS55" i="6"/>
  <c r="JQ55" i="6"/>
  <c r="HM56" i="6"/>
  <c r="IC57" i="6"/>
  <c r="IV58" i="6"/>
  <c r="HX59" i="6"/>
  <c r="IV59" i="6"/>
  <c r="JD59" i="6"/>
  <c r="JL59" i="6"/>
  <c r="HS66" i="6"/>
  <c r="IA66" i="6"/>
  <c r="IY66" i="6"/>
  <c r="JG66" i="6"/>
  <c r="JO66" i="6"/>
  <c r="IC52" i="6"/>
  <c r="IK52" i="6"/>
  <c r="IS52" i="6"/>
  <c r="JI52" i="6"/>
  <c r="IQ53" i="6"/>
  <c r="IY53" i="6"/>
  <c r="JO53" i="6"/>
  <c r="HM54" i="6"/>
  <c r="JB55" i="6"/>
  <c r="JR55" i="6"/>
  <c r="IE56" i="6"/>
  <c r="HP58" i="6"/>
  <c r="HM58" i="6"/>
  <c r="HX58" i="6"/>
  <c r="IF58" i="6"/>
  <c r="JL58" i="6"/>
  <c r="HQ59" i="6"/>
  <c r="HY59" i="6"/>
  <c r="IB61" i="6"/>
  <c r="IJ61" i="6"/>
  <c r="IZ61" i="6"/>
  <c r="IA62" i="6"/>
  <c r="IK65" i="6"/>
  <c r="IS65" i="6"/>
  <c r="HV59" i="6"/>
  <c r="ID59" i="6"/>
  <c r="JB59" i="6"/>
  <c r="JN60" i="6"/>
  <c r="HR65" i="6"/>
  <c r="HZ65" i="6"/>
  <c r="IH65" i="6"/>
  <c r="IP65" i="6"/>
  <c r="IX65" i="6"/>
  <c r="JF65" i="6"/>
  <c r="JN65" i="6"/>
  <c r="HM65" i="6"/>
  <c r="JU65" i="6" s="1"/>
  <c r="HW68" i="6"/>
  <c r="IM68" i="6"/>
  <c r="JS68" i="6"/>
  <c r="IA69" i="6"/>
  <c r="II69" i="6"/>
  <c r="HW64" i="6"/>
  <c r="IE64" i="6"/>
  <c r="IM64" i="6"/>
  <c r="JC64" i="6"/>
  <c r="JK64" i="6"/>
  <c r="IA65" i="6"/>
  <c r="II65" i="6"/>
  <c r="JO59" i="6"/>
  <c r="HS61" i="6"/>
  <c r="IA61" i="6"/>
  <c r="II61" i="6"/>
  <c r="IQ61" i="6"/>
  <c r="IY61" i="6"/>
  <c r="JG61" i="6"/>
  <c r="JO61" i="6"/>
  <c r="HV62" i="6"/>
  <c r="JB62" i="6"/>
  <c r="JJ62" i="6"/>
  <c r="HQ64" i="6"/>
  <c r="IG64" i="6"/>
  <c r="IO64" i="6"/>
  <c r="JE64" i="6"/>
  <c r="JM64" i="6"/>
  <c r="HW65" i="6"/>
  <c r="IM65" i="6"/>
  <c r="JC65" i="6"/>
  <c r="JS65" i="6"/>
  <c r="HM66" i="6"/>
  <c r="JU66" i="6" s="1"/>
  <c r="HQ67" i="6"/>
  <c r="HY67" i="6"/>
  <c r="IG67" i="6"/>
  <c r="IO67" i="6"/>
  <c r="IW67" i="6"/>
  <c r="JE67" i="6"/>
  <c r="JM67" i="6"/>
  <c r="HM55" i="6"/>
  <c r="HQ58" i="6"/>
  <c r="HY58" i="6"/>
  <c r="IG58" i="6"/>
  <c r="IO58" i="6"/>
  <c r="IW58" i="6"/>
  <c r="JE58" i="6"/>
  <c r="JM58" i="6"/>
  <c r="JU58" i="6"/>
  <c r="IB60" i="6"/>
  <c r="HW61" i="6"/>
  <c r="IE61" i="6"/>
  <c r="IM61" i="6"/>
  <c r="IU61" i="6"/>
  <c r="JC61" i="6"/>
  <c r="JK61" i="6"/>
  <c r="JS61" i="6"/>
  <c r="IO63" i="6"/>
  <c r="HU64" i="6"/>
  <c r="IS64" i="6"/>
  <c r="JQ64" i="6"/>
  <c r="IY65" i="6"/>
  <c r="HT66" i="6"/>
  <c r="IB66" i="6"/>
  <c r="IJ66" i="6"/>
  <c r="IR66" i="6"/>
  <c r="IZ66" i="6"/>
  <c r="JH66" i="6"/>
  <c r="JP66" i="6"/>
  <c r="HU67" i="6"/>
  <c r="IC67" i="6"/>
  <c r="IK67" i="6"/>
  <c r="IS67" i="6"/>
  <c r="JA67" i="6"/>
  <c r="JI67" i="6"/>
  <c r="JQ67" i="6"/>
  <c r="HM59" i="6"/>
  <c r="JU59" i="6" s="1"/>
  <c r="IN59" i="6"/>
  <c r="HM61" i="6"/>
  <c r="JU61" i="6" s="1"/>
  <c r="HP61" i="6"/>
  <c r="IV61" i="6"/>
  <c r="IQ62" i="6"/>
  <c r="IY62" i="6"/>
  <c r="IW59" i="6"/>
  <c r="IU64" i="6"/>
  <c r="HU65" i="6"/>
  <c r="JA65" i="6"/>
  <c r="HV66" i="6"/>
  <c r="ID66" i="6"/>
  <c r="IL66" i="6"/>
  <c r="IT66" i="6"/>
  <c r="HM69" i="6"/>
  <c r="HW59" i="6"/>
  <c r="IE59" i="6"/>
  <c r="IM59" i="6"/>
  <c r="IU59" i="6"/>
  <c r="JC59" i="6"/>
  <c r="JK59" i="6"/>
  <c r="JS59" i="6"/>
  <c r="IC60" i="6"/>
  <c r="IK60" i="6"/>
  <c r="JA60" i="6"/>
  <c r="IC64" i="6"/>
  <c r="JI64" i="6"/>
  <c r="IG66" i="6"/>
  <c r="JM66" i="6"/>
  <c r="HU68" i="6"/>
  <c r="JA68" i="6"/>
  <c r="JI68" i="6"/>
  <c r="JQ68" i="6"/>
  <c r="HY68" i="6"/>
  <c r="JE68" i="6"/>
  <c r="JM68" i="6"/>
  <c r="JU68" i="6"/>
  <c r="ID69" i="6"/>
  <c r="JR69" i="6"/>
  <c r="HS63" i="6"/>
  <c r="II63" i="6"/>
  <c r="JO63" i="6"/>
  <c r="HS64" i="6"/>
  <c r="IA64" i="6"/>
  <c r="II64" i="6"/>
  <c r="IQ64" i="6"/>
  <c r="IY64" i="6"/>
  <c r="JG64" i="6"/>
  <c r="JO64" i="6"/>
  <c r="HV65" i="6"/>
  <c r="ID65" i="6"/>
  <c r="IL65" i="6"/>
  <c r="IT65" i="6"/>
  <c r="JB65" i="6"/>
  <c r="JJ65" i="6"/>
  <c r="JR65" i="6"/>
  <c r="HW66" i="6"/>
  <c r="IE66" i="6"/>
  <c r="IM66" i="6"/>
  <c r="IU66" i="6"/>
  <c r="JC66" i="6"/>
  <c r="JK66" i="6"/>
  <c r="JS66" i="6"/>
  <c r="II68" i="6"/>
  <c r="IQ68" i="6"/>
  <c r="IY68" i="6"/>
  <c r="JO68" i="6"/>
  <c r="JC69" i="6"/>
  <c r="JK69" i="6"/>
  <c r="HU66" i="6"/>
  <c r="IC66" i="6"/>
  <c r="IK66" i="6"/>
  <c r="IS66" i="6"/>
  <c r="JA66" i="6"/>
  <c r="JI66" i="6"/>
  <c r="JQ66" i="6"/>
  <c r="HS67" i="6"/>
  <c r="IA67" i="6"/>
  <c r="II67" i="6"/>
  <c r="IQ67" i="6"/>
  <c r="IY67" i="6"/>
  <c r="JG67" i="6"/>
  <c r="JO67" i="6"/>
  <c r="HP68" i="6"/>
  <c r="HM68" i="6"/>
  <c r="HX68" i="6"/>
  <c r="JD68" i="6"/>
  <c r="JL68" i="6"/>
  <c r="JT68" i="6"/>
  <c r="IC69" i="6"/>
  <c r="JQ69" i="6"/>
  <c r="HQ69" i="6"/>
  <c r="IG69" i="6"/>
  <c r="JU69" i="6"/>
  <c r="JF56" i="6" l="1"/>
  <c r="IN56" i="6"/>
  <c r="JN56" i="6"/>
  <c r="IV56" i="6"/>
  <c r="ID56" i="6"/>
  <c r="JD56" i="6"/>
  <c r="HX56" i="6"/>
  <c r="JK56" i="6"/>
  <c r="HZ56" i="6"/>
  <c r="HZ72" i="6" s="1"/>
  <c r="JB56" i="6"/>
  <c r="IH56" i="6"/>
  <c r="JT56" i="6"/>
  <c r="IF56" i="6"/>
  <c r="HQ56" i="6"/>
  <c r="IT56" i="6"/>
  <c r="HP56" i="6"/>
  <c r="JV56" i="6" s="1"/>
  <c r="IQ56" i="6"/>
  <c r="JS56" i="6"/>
  <c r="IO56" i="6"/>
  <c r="JC56" i="6"/>
  <c r="HW56" i="6"/>
  <c r="HR56" i="6"/>
  <c r="JP56" i="6"/>
  <c r="JL56" i="6"/>
  <c r="IA56" i="6"/>
  <c r="IG26" i="6"/>
  <c r="JJ56" i="6"/>
  <c r="JG26" i="6"/>
  <c r="IW26" i="6"/>
  <c r="HR26" i="6"/>
  <c r="IX56" i="6"/>
  <c r="JF26" i="6"/>
  <c r="HQ26" i="6"/>
  <c r="II56" i="6"/>
  <c r="JO26" i="6"/>
  <c r="JE26" i="6"/>
  <c r="HZ26" i="6"/>
  <c r="JU26" i="6"/>
  <c r="IO26" i="6"/>
  <c r="II26" i="6"/>
  <c r="HY56" i="6"/>
  <c r="HY71" i="6" s="1"/>
  <c r="JC26" i="6"/>
  <c r="IH26" i="6"/>
  <c r="IQ26" i="6"/>
  <c r="IN26" i="6"/>
  <c r="HS26" i="6"/>
  <c r="JN26" i="6"/>
  <c r="JM26" i="6"/>
  <c r="IX26" i="6"/>
  <c r="JT26" i="6"/>
  <c r="HW26" i="6"/>
  <c r="HY26" i="6"/>
  <c r="IR26" i="6"/>
  <c r="IC26" i="6"/>
  <c r="IU14" i="6"/>
  <c r="IU57" i="6"/>
  <c r="JO69" i="6"/>
  <c r="IU56" i="6"/>
  <c r="IS57" i="6"/>
  <c r="JP57" i="6"/>
  <c r="IY57" i="6"/>
  <c r="IP56" i="6"/>
  <c r="HY57" i="6"/>
  <c r="IW47" i="6"/>
  <c r="JC60" i="6"/>
  <c r="HU47" i="6"/>
  <c r="HS44" i="6"/>
  <c r="JN44" i="6"/>
  <c r="IN40" i="6"/>
  <c r="ID30" i="6"/>
  <c r="JK40" i="6"/>
  <c r="IE47" i="6"/>
  <c r="JG47" i="6"/>
  <c r="JN40" i="6"/>
  <c r="IL63" i="6"/>
  <c r="JJ63" i="6"/>
  <c r="ID63" i="6"/>
  <c r="JI63" i="6"/>
  <c r="IT63" i="6"/>
  <c r="IG63" i="6"/>
  <c r="HR63" i="6"/>
  <c r="JF63" i="6"/>
  <c r="IS63" i="6"/>
  <c r="IC63" i="6"/>
  <c r="IX63" i="6"/>
  <c r="HV63" i="6"/>
  <c r="JA63" i="6"/>
  <c r="HU63" i="6"/>
  <c r="HZ63" i="6"/>
  <c r="JR63" i="6"/>
  <c r="IH63" i="6"/>
  <c r="HY63" i="6"/>
  <c r="JN63" i="6"/>
  <c r="IK63" i="6"/>
  <c r="JS33" i="6"/>
  <c r="JF33" i="6"/>
  <c r="IH33" i="6"/>
  <c r="HW33" i="6"/>
  <c r="IQ33" i="6"/>
  <c r="JL63" i="6"/>
  <c r="JO33" i="6"/>
  <c r="JC33" i="6"/>
  <c r="IP33" i="6"/>
  <c r="IE33" i="6"/>
  <c r="ID33" i="6"/>
  <c r="IY33" i="6"/>
  <c r="IX33" i="6"/>
  <c r="IA33" i="6"/>
  <c r="JK33" i="6"/>
  <c r="IL33" i="6"/>
  <c r="JB63" i="6"/>
  <c r="JG33" i="6"/>
  <c r="IP63" i="6"/>
  <c r="IU33" i="6"/>
  <c r="JN33" i="6"/>
  <c r="HS33" i="6"/>
  <c r="JM33" i="6"/>
  <c r="HR33" i="6"/>
  <c r="II33" i="6"/>
  <c r="HY33" i="6"/>
  <c r="IM33" i="6"/>
  <c r="JU33" i="6"/>
  <c r="IS30" i="6"/>
  <c r="JP30" i="6"/>
  <c r="HP22" i="6"/>
  <c r="HZ33" i="6"/>
  <c r="JN27" i="6"/>
  <c r="IC9" i="6"/>
  <c r="IR44" i="6"/>
  <c r="HX26" i="6"/>
  <c r="IZ55" i="6"/>
  <c r="IH55" i="6"/>
  <c r="JH55" i="6"/>
  <c r="IP55" i="6"/>
  <c r="HX55" i="6"/>
  <c r="JP55" i="6"/>
  <c r="IX55" i="6"/>
  <c r="IR55" i="6"/>
  <c r="HZ55" i="6"/>
  <c r="JN55" i="6"/>
  <c r="IT55" i="6"/>
  <c r="JM55" i="6"/>
  <c r="IN55" i="6"/>
  <c r="HT55" i="6"/>
  <c r="JT55" i="6"/>
  <c r="IW55" i="6"/>
  <c r="IC55" i="6"/>
  <c r="JF55" i="6"/>
  <c r="ID55" i="6"/>
  <c r="JE55" i="6"/>
  <c r="IB55" i="6"/>
  <c r="JD55" i="6"/>
  <c r="IK55" i="6"/>
  <c r="IV55" i="6"/>
  <c r="IL55" i="6"/>
  <c r="II55" i="6"/>
  <c r="JO55" i="6"/>
  <c r="IC24" i="6"/>
  <c r="JQ24" i="6"/>
  <c r="IK24" i="6"/>
  <c r="JA55" i="6"/>
  <c r="IT24" i="6"/>
  <c r="HQ55" i="6"/>
  <c r="IS24" i="6"/>
  <c r="JI24" i="6"/>
  <c r="ID24" i="6"/>
  <c r="JB24" i="6"/>
  <c r="IG24" i="6"/>
  <c r="JU24" i="6"/>
  <c r="JA24" i="6"/>
  <c r="JJ24" i="6"/>
  <c r="IO24" i="6"/>
  <c r="HU24" i="6"/>
  <c r="IM24" i="6"/>
  <c r="HQ24" i="6"/>
  <c r="HW24" i="6"/>
  <c r="JR24" i="6"/>
  <c r="HV24" i="6"/>
  <c r="IQ24" i="6"/>
  <c r="JL24" i="6"/>
  <c r="IR24" i="6"/>
  <c r="JK24" i="6"/>
  <c r="IW24" i="6"/>
  <c r="JS22" i="6"/>
  <c r="IB27" i="6"/>
  <c r="JC24" i="6"/>
  <c r="IT22" i="6"/>
  <c r="IN14" i="6"/>
  <c r="IT40" i="6"/>
  <c r="JT30" i="6"/>
  <c r="JD27" i="6"/>
  <c r="IY24" i="6"/>
  <c r="HT14" i="6"/>
  <c r="JB44" i="6"/>
  <c r="IJ24" i="6"/>
  <c r="IP30" i="6"/>
  <c r="IQ27" i="6"/>
  <c r="IO33" i="6"/>
  <c r="IQ30" i="6"/>
  <c r="IH9" i="6"/>
  <c r="IL56" i="6"/>
  <c r="HR30" i="6"/>
  <c r="IV44" i="6"/>
  <c r="IZ33" i="6"/>
  <c r="IH48" i="6"/>
  <c r="IX48" i="6"/>
  <c r="HS48" i="6"/>
  <c r="HS71" i="6" s="1"/>
  <c r="IL48" i="6"/>
  <c r="HR48" i="6"/>
  <c r="JP48" i="6"/>
  <c r="JF48" i="6"/>
  <c r="IA48" i="6"/>
  <c r="IP48" i="6"/>
  <c r="IJ48" i="6"/>
  <c r="II48" i="6"/>
  <c r="JB48" i="6"/>
  <c r="IG48" i="6"/>
  <c r="IR48" i="6"/>
  <c r="HV48" i="6"/>
  <c r="JN48" i="6"/>
  <c r="JN71" i="6" s="1"/>
  <c r="HX48" i="6"/>
  <c r="HX72" i="6" s="1"/>
  <c r="JJ48" i="6"/>
  <c r="HT48" i="6"/>
  <c r="IY48" i="6"/>
  <c r="ID48" i="6"/>
  <c r="HQ15" i="6"/>
  <c r="JU15" i="6"/>
  <c r="IO15" i="6"/>
  <c r="HT15" i="6"/>
  <c r="JH15" i="6"/>
  <c r="IN15" i="6"/>
  <c r="JO48" i="6"/>
  <c r="IW15" i="6"/>
  <c r="IB15" i="6"/>
  <c r="IO48" i="6"/>
  <c r="JM15" i="6"/>
  <c r="IG15" i="6"/>
  <c r="HZ48" i="6"/>
  <c r="JL15" i="6"/>
  <c r="IZ15" i="6"/>
  <c r="IF15" i="6"/>
  <c r="HU15" i="6"/>
  <c r="JN15" i="6"/>
  <c r="IJ15" i="6"/>
  <c r="IT48" i="6"/>
  <c r="JE15" i="6"/>
  <c r="JP15" i="6"/>
  <c r="IS15" i="6"/>
  <c r="IK15" i="6"/>
  <c r="HX15" i="6"/>
  <c r="HP15" i="6"/>
  <c r="JV15" i="6" s="1"/>
  <c r="JD15" i="6"/>
  <c r="IV15" i="6"/>
  <c r="IS48" i="6"/>
  <c r="IU15" i="6"/>
  <c r="HY15" i="6"/>
  <c r="HU22" i="6"/>
  <c r="IQ15" i="6"/>
  <c r="HT26" i="6"/>
  <c r="IL24" i="6"/>
  <c r="JF15" i="6"/>
  <c r="IK26" i="6"/>
  <c r="JP20" i="6"/>
  <c r="IS33" i="6"/>
  <c r="ID46" i="6"/>
  <c r="ID72" i="6" s="1"/>
  <c r="JR46" i="6"/>
  <c r="IL46" i="6"/>
  <c r="IU46" i="6"/>
  <c r="IT46" i="6"/>
  <c r="JJ46" i="6"/>
  <c r="IE46" i="6"/>
  <c r="JC46" i="6"/>
  <c r="IH46" i="6"/>
  <c r="JB46" i="6"/>
  <c r="JB71" i="6" s="1"/>
  <c r="IF46" i="6"/>
  <c r="IF71" i="6" s="1"/>
  <c r="JK46" i="6"/>
  <c r="JK72" i="6" s="1"/>
  <c r="IP46" i="6"/>
  <c r="HV46" i="6"/>
  <c r="JM46" i="6"/>
  <c r="HX46" i="6"/>
  <c r="JL46" i="6"/>
  <c r="HW46" i="6"/>
  <c r="HR46" i="6"/>
  <c r="IN46" i="6"/>
  <c r="IX46" i="6"/>
  <c r="JT13" i="6"/>
  <c r="JB13" i="6"/>
  <c r="JJ13" i="6"/>
  <c r="IZ13" i="6"/>
  <c r="IH13" i="6"/>
  <c r="HP13" i="6"/>
  <c r="JV13" i="6" s="1"/>
  <c r="IC46" i="6"/>
  <c r="IC72" i="6" s="1"/>
  <c r="IR46" i="6"/>
  <c r="JR13" i="6"/>
  <c r="JH13" i="6"/>
  <c r="HX13" i="6"/>
  <c r="JD13" i="6"/>
  <c r="JS46" i="6"/>
  <c r="JS71" i="6" s="1"/>
  <c r="JL13" i="6"/>
  <c r="IT13" i="6"/>
  <c r="IJ13" i="6"/>
  <c r="IA13" i="6"/>
  <c r="HR13" i="6"/>
  <c r="IF13" i="6"/>
  <c r="HW13" i="6"/>
  <c r="IE13" i="6"/>
  <c r="IX13" i="6"/>
  <c r="ID13" i="6"/>
  <c r="JG13" i="6"/>
  <c r="JF13" i="6"/>
  <c r="IN13" i="6"/>
  <c r="JO13" i="6"/>
  <c r="JN13" i="6"/>
  <c r="HV13" i="6"/>
  <c r="JP13" i="6"/>
  <c r="HT13" i="6"/>
  <c r="IV13" i="6"/>
  <c r="HY69" i="6"/>
  <c r="HU69" i="6"/>
  <c r="JS69" i="6"/>
  <c r="JG68" i="6"/>
  <c r="IA63" i="6"/>
  <c r="HV69" i="6"/>
  <c r="HQ68" i="6"/>
  <c r="JV68" i="6" s="1"/>
  <c r="IS60" i="6"/>
  <c r="JV61" i="6"/>
  <c r="HQ63" i="6"/>
  <c r="JH60" i="6"/>
  <c r="IQ69" i="6"/>
  <c r="IE68" i="6"/>
  <c r="IM56" i="6"/>
  <c r="JG53" i="6"/>
  <c r="JA52" i="6"/>
  <c r="IK57" i="6"/>
  <c r="JI55" i="6"/>
  <c r="IG60" i="6"/>
  <c r="IJ57" i="6"/>
  <c r="IG54" i="6"/>
  <c r="JE63" i="6"/>
  <c r="IQ57" i="6"/>
  <c r="JK57" i="6"/>
  <c r="JK55" i="6"/>
  <c r="JD63" i="6"/>
  <c r="JG60" i="6"/>
  <c r="HU55" i="6"/>
  <c r="IQ46" i="6"/>
  <c r="JQ53" i="6"/>
  <c r="HQ57" i="6"/>
  <c r="HQ53" i="6"/>
  <c r="IO47" i="6"/>
  <c r="IO72" i="6" s="1"/>
  <c r="IU60" i="6"/>
  <c r="JE46" i="6"/>
  <c r="IN33" i="6"/>
  <c r="HS54" i="6"/>
  <c r="JL48" i="6"/>
  <c r="IV46" i="6"/>
  <c r="IV71" i="6" s="1"/>
  <c r="JF44" i="6"/>
  <c r="IF40" i="6"/>
  <c r="IH39" i="6"/>
  <c r="HV30" i="6"/>
  <c r="IB63" i="6"/>
  <c r="HW48" i="6"/>
  <c r="JC40" i="6"/>
  <c r="IW39" i="6"/>
  <c r="IT33" i="6"/>
  <c r="IM52" i="6"/>
  <c r="IM36" i="6"/>
  <c r="JQ56" i="6"/>
  <c r="HS47" i="6"/>
  <c r="JF40" i="6"/>
  <c r="JF38" i="6"/>
  <c r="IP36" i="6"/>
  <c r="IK30" i="6"/>
  <c r="HV23" i="6"/>
  <c r="JH39" i="6"/>
  <c r="IJ30" i="6"/>
  <c r="JV29" i="6"/>
  <c r="IH24" i="6"/>
  <c r="JT38" i="6"/>
  <c r="IN36" i="6"/>
  <c r="JG30" i="6"/>
  <c r="JP23" i="6"/>
  <c r="IE54" i="6"/>
  <c r="IJ38" i="6"/>
  <c r="JR26" i="6"/>
  <c r="IN23" i="6"/>
  <c r="HU46" i="6"/>
  <c r="JH65" i="6"/>
  <c r="IB65" i="6"/>
  <c r="IR65" i="6"/>
  <c r="JL65" i="6"/>
  <c r="IJ65" i="6"/>
  <c r="JP65" i="6"/>
  <c r="IN65" i="6"/>
  <c r="JG65" i="6"/>
  <c r="HT65" i="6"/>
  <c r="HS65" i="6"/>
  <c r="JD65" i="6"/>
  <c r="HP65" i="6"/>
  <c r="JV65" i="6" s="1"/>
  <c r="JI65" i="6"/>
  <c r="HX65" i="6"/>
  <c r="IZ65" i="6"/>
  <c r="JQ65" i="6"/>
  <c r="IE65" i="6"/>
  <c r="IV65" i="6"/>
  <c r="IU65" i="6"/>
  <c r="IQ65" i="6"/>
  <c r="JT65" i="6"/>
  <c r="JO65" i="6"/>
  <c r="JG35" i="6"/>
  <c r="IQ35" i="6"/>
  <c r="IA35" i="6"/>
  <c r="JS35" i="6"/>
  <c r="JC35" i="6"/>
  <c r="IM35" i="6"/>
  <c r="HW35" i="6"/>
  <c r="JR35" i="6"/>
  <c r="JB35" i="6"/>
  <c r="IL35" i="6"/>
  <c r="HV35" i="6"/>
  <c r="JK35" i="6"/>
  <c r="IE35" i="6"/>
  <c r="JI35" i="6"/>
  <c r="IC35" i="6"/>
  <c r="JA35" i="6"/>
  <c r="HU35" i="6"/>
  <c r="IF65" i="6"/>
  <c r="JQ35" i="6"/>
  <c r="IK35" i="6"/>
  <c r="JO35" i="6"/>
  <c r="II35" i="6"/>
  <c r="HS35" i="6"/>
  <c r="IU35" i="6"/>
  <c r="IS35" i="6"/>
  <c r="IC65" i="6"/>
  <c r="IY35" i="6"/>
  <c r="JE33" i="6"/>
  <c r="JE24" i="6"/>
  <c r="HV15" i="6"/>
  <c r="HU9" i="6"/>
  <c r="IJ44" i="6"/>
  <c r="ID39" i="6"/>
  <c r="HS38" i="6"/>
  <c r="HP26" i="6"/>
  <c r="HP24" i="6"/>
  <c r="JC22" i="6"/>
  <c r="HY18" i="6"/>
  <c r="JA58" i="6"/>
  <c r="IR58" i="6"/>
  <c r="JI58" i="6"/>
  <c r="IZ58" i="6"/>
  <c r="IQ58" i="6"/>
  <c r="JQ58" i="6"/>
  <c r="JH58" i="6"/>
  <c r="IY58" i="6"/>
  <c r="IB58" i="6"/>
  <c r="JG58" i="6"/>
  <c r="IN58" i="6"/>
  <c r="JO58" i="6"/>
  <c r="JF58" i="6"/>
  <c r="IJ58" i="6"/>
  <c r="JD58" i="6"/>
  <c r="IC58" i="6"/>
  <c r="JN58" i="6"/>
  <c r="IM58" i="6"/>
  <c r="HR58" i="6"/>
  <c r="IS58" i="6"/>
  <c r="IL58" i="6"/>
  <c r="IA58" i="6"/>
  <c r="IX58" i="6"/>
  <c r="JT58" i="6"/>
  <c r="HU58" i="6"/>
  <c r="IK28" i="6"/>
  <c r="JK58" i="6"/>
  <c r="JR28" i="6"/>
  <c r="IC28" i="6"/>
  <c r="IU58" i="6"/>
  <c r="JQ28" i="6"/>
  <c r="IL28" i="6"/>
  <c r="HT58" i="6"/>
  <c r="HU28" i="6"/>
  <c r="JI28" i="6"/>
  <c r="IN28" i="6"/>
  <c r="HT28" i="6"/>
  <c r="JD28" i="6"/>
  <c r="II28" i="6"/>
  <c r="JB28" i="6"/>
  <c r="IR28" i="6"/>
  <c r="IQ28" i="6"/>
  <c r="HV28" i="6"/>
  <c r="JA28" i="6"/>
  <c r="IY28" i="6"/>
  <c r="IS28" i="6"/>
  <c r="IF28" i="6"/>
  <c r="JO28" i="6"/>
  <c r="ID28" i="6"/>
  <c r="JP58" i="6"/>
  <c r="JS28" i="6"/>
  <c r="HX28" i="6"/>
  <c r="HT27" i="6"/>
  <c r="IU24" i="6"/>
  <c r="IL22" i="6"/>
  <c r="JL18" i="6"/>
  <c r="IF14" i="6"/>
  <c r="IL40" i="6"/>
  <c r="JL30" i="6"/>
  <c r="HY29" i="6"/>
  <c r="IF27" i="6"/>
  <c r="II24" i="6"/>
  <c r="IA20" i="6"/>
  <c r="JN12" i="6"/>
  <c r="IV12" i="6"/>
  <c r="JD12" i="6"/>
  <c r="IT12" i="6"/>
  <c r="IB12" i="6"/>
  <c r="JL12" i="6"/>
  <c r="HR12" i="6"/>
  <c r="IX12" i="6"/>
  <c r="JH12" i="6"/>
  <c r="IP12" i="6"/>
  <c r="HX12" i="6"/>
  <c r="JT12" i="6"/>
  <c r="JF12" i="6"/>
  <c r="IN12" i="6"/>
  <c r="HU12" i="6"/>
  <c r="JJ12" i="6"/>
  <c r="IR12" i="6"/>
  <c r="HZ12" i="6"/>
  <c r="JI12" i="6"/>
  <c r="JA12" i="6"/>
  <c r="JR12" i="6"/>
  <c r="ID12" i="6"/>
  <c r="IY12" i="6"/>
  <c r="IW12" i="6"/>
  <c r="JQ12" i="6"/>
  <c r="HP12" i="6"/>
  <c r="JV12" i="6" s="1"/>
  <c r="IZ12" i="6"/>
  <c r="JO12" i="6"/>
  <c r="IH12" i="6"/>
  <c r="IG12" i="6"/>
  <c r="IT44" i="6"/>
  <c r="IT71" i="6" s="1"/>
  <c r="IA34" i="6"/>
  <c r="IC23" i="6"/>
  <c r="IC13" i="6"/>
  <c r="IU28" i="6"/>
  <c r="HT24" i="6"/>
  <c r="IO20" i="6"/>
  <c r="JC13" i="6"/>
  <c r="IT20" i="6"/>
  <c r="JG12" i="6"/>
  <c r="IP29" i="6"/>
  <c r="II27" i="6"/>
  <c r="JC14" i="6"/>
  <c r="JB18" i="6"/>
  <c r="IM18" i="6"/>
  <c r="IE15" i="6"/>
  <c r="HZ9" i="6"/>
  <c r="HV56" i="6"/>
  <c r="JF61" i="6"/>
  <c r="HZ61" i="6"/>
  <c r="JJ61" i="6"/>
  <c r="IX61" i="6"/>
  <c r="IL61" i="6"/>
  <c r="HY61" i="6"/>
  <c r="IW61" i="6"/>
  <c r="JN61" i="6"/>
  <c r="JB61" i="6"/>
  <c r="IP61" i="6"/>
  <c r="ID61" i="6"/>
  <c r="HR61" i="6"/>
  <c r="JH61" i="6"/>
  <c r="IH61" i="6"/>
  <c r="JR61" i="6"/>
  <c r="JP61" i="6"/>
  <c r="IG61" i="6"/>
  <c r="JM61" i="6"/>
  <c r="IF61" i="6"/>
  <c r="JE61" i="6"/>
  <c r="IR61" i="6"/>
  <c r="JA61" i="6"/>
  <c r="IT61" i="6"/>
  <c r="IO61" i="6"/>
  <c r="JT61" i="6"/>
  <c r="JK31" i="6"/>
  <c r="JB31" i="6"/>
  <c r="JS31" i="6"/>
  <c r="JJ31" i="6"/>
  <c r="JD61" i="6"/>
  <c r="JR31" i="6"/>
  <c r="IY31" i="6"/>
  <c r="IU31" i="6"/>
  <c r="JG31" i="6"/>
  <c r="HW31" i="6"/>
  <c r="JF31" i="6"/>
  <c r="HV31" i="6"/>
  <c r="HV61" i="6"/>
  <c r="IM31" i="6"/>
  <c r="JN31" i="6"/>
  <c r="ID31" i="6"/>
  <c r="JO31" i="6"/>
  <c r="IE31" i="6"/>
  <c r="IA31" i="6"/>
  <c r="JC31" i="6"/>
  <c r="HR31" i="6"/>
  <c r="HT61" i="6"/>
  <c r="IK31" i="6"/>
  <c r="HQ61" i="6"/>
  <c r="JQ31" i="6"/>
  <c r="IW31" i="6"/>
  <c r="IT31" i="6"/>
  <c r="IX31" i="6"/>
  <c r="JU27" i="6"/>
  <c r="IN44" i="6"/>
  <c r="IN72" i="6" s="1"/>
  <c r="IR33" i="6"/>
  <c r="IO23" i="6"/>
  <c r="IX20" i="6"/>
  <c r="IX15" i="6"/>
  <c r="JC12" i="6"/>
  <c r="IO18" i="6"/>
  <c r="IA9" i="6"/>
  <c r="IC14" i="6"/>
  <c r="JP18" i="6"/>
  <c r="II15" i="6"/>
  <c r="JT10" i="6"/>
  <c r="JC10" i="6"/>
  <c r="II23" i="6"/>
  <c r="JM52" i="6"/>
  <c r="IH15" i="6"/>
  <c r="JK10" i="6"/>
  <c r="IG13" i="6"/>
  <c r="IB14" i="6"/>
  <c r="IM13" i="6"/>
  <c r="HU26" i="6"/>
  <c r="IS16" i="6"/>
  <c r="HY12" i="6"/>
  <c r="IJ20" i="6"/>
  <c r="JH49" i="6"/>
  <c r="IK33" i="6"/>
  <c r="JQ15" i="6"/>
  <c r="JM28" i="6"/>
  <c r="HY10" i="6"/>
  <c r="HQ13" i="6"/>
  <c r="JS14" i="6"/>
  <c r="JH14" i="6"/>
  <c r="IU72" i="6"/>
  <c r="IA57" i="6"/>
  <c r="CP72" i="6"/>
  <c r="CP71" i="6"/>
  <c r="CQ43" i="6"/>
  <c r="JN14" i="6"/>
  <c r="JD47" i="6"/>
  <c r="JF47" i="6"/>
  <c r="JK26" i="6"/>
  <c r="HP14" i="6"/>
  <c r="HV40" i="6"/>
  <c r="JP53" i="6"/>
  <c r="ID53" i="6"/>
  <c r="ID71" i="6" s="1"/>
  <c r="HP53" i="6"/>
  <c r="JD53" i="6"/>
  <c r="IN53" i="6"/>
  <c r="JR53" i="6"/>
  <c r="JB53" i="6"/>
  <c r="HX53" i="6"/>
  <c r="JH53" i="6"/>
  <c r="IT53" i="6"/>
  <c r="IE53" i="6"/>
  <c r="IZ53" i="6"/>
  <c r="IF53" i="6"/>
  <c r="IX53" i="6"/>
  <c r="IB53" i="6"/>
  <c r="JT53" i="6"/>
  <c r="IV53" i="6"/>
  <c r="HW53" i="6"/>
  <c r="JJ53" i="6"/>
  <c r="IJ53" i="6"/>
  <c r="JN53" i="6"/>
  <c r="HV53" i="6"/>
  <c r="JL53" i="6"/>
  <c r="HT53" i="6"/>
  <c r="JK53" i="6"/>
  <c r="HR53" i="6"/>
  <c r="IL53" i="6"/>
  <c r="HY22" i="6"/>
  <c r="JO22" i="6"/>
  <c r="JE22" i="6"/>
  <c r="IJ22" i="6"/>
  <c r="JF53" i="6"/>
  <c r="JF72" i="6" s="1"/>
  <c r="II22" i="6"/>
  <c r="IU53" i="6"/>
  <c r="JM22" i="6"/>
  <c r="IR22" i="6"/>
  <c r="IG22" i="6"/>
  <c r="JG22" i="6"/>
  <c r="IW22" i="6"/>
  <c r="JU22" i="6"/>
  <c r="IY22" i="6"/>
  <c r="JT22" i="6"/>
  <c r="IX22" i="6"/>
  <c r="IH53" i="6"/>
  <c r="IR53" i="6"/>
  <c r="JP22" i="6"/>
  <c r="IV22" i="6"/>
  <c r="IA22" i="6"/>
  <c r="JF22" i="6"/>
  <c r="HQ22" i="6"/>
  <c r="IF22" i="6"/>
  <c r="IN22" i="6"/>
  <c r="JL22" i="6"/>
  <c r="HT22" i="6"/>
  <c r="HS22" i="6"/>
  <c r="IO22" i="6"/>
  <c r="JK22" i="6"/>
  <c r="IP22" i="6"/>
  <c r="JH22" i="6"/>
  <c r="JD60" i="6"/>
  <c r="IF60" i="6"/>
  <c r="JB60" i="6"/>
  <c r="ID60" i="6"/>
  <c r="JT60" i="6"/>
  <c r="IL60" i="6"/>
  <c r="IV60" i="6"/>
  <c r="HX60" i="6"/>
  <c r="HP60" i="6"/>
  <c r="IT60" i="6"/>
  <c r="IN60" i="6"/>
  <c r="JF60" i="6"/>
  <c r="HZ60" i="6"/>
  <c r="HZ71" i="6" s="1"/>
  <c r="HV60" i="6"/>
  <c r="JR60" i="6"/>
  <c r="IJ60" i="6"/>
  <c r="JE30" i="6"/>
  <c r="JM30" i="6"/>
  <c r="JL60" i="6"/>
  <c r="JU30" i="6"/>
  <c r="JC30" i="6"/>
  <c r="IO30" i="6"/>
  <c r="JJ60" i="6"/>
  <c r="JA30" i="6"/>
  <c r="HQ30" i="6"/>
  <c r="IZ60" i="6"/>
  <c r="JS30" i="6"/>
  <c r="IZ30" i="6"/>
  <c r="JI30" i="6"/>
  <c r="HY30" i="6"/>
  <c r="JQ30" i="6"/>
  <c r="IG30" i="6"/>
  <c r="JO30" i="6"/>
  <c r="IE30" i="6"/>
  <c r="JK30" i="6"/>
  <c r="IR30" i="6"/>
  <c r="IY30" i="6"/>
  <c r="IW30" i="6"/>
  <c r="HX30" i="6"/>
  <c r="IH60" i="6"/>
  <c r="JH30" i="6"/>
  <c r="JV62" i="6"/>
  <c r="JK44" i="6"/>
  <c r="IU44" i="6"/>
  <c r="IU71" i="6" s="1"/>
  <c r="IE44" i="6"/>
  <c r="IE71" i="6" s="1"/>
  <c r="JI44" i="6"/>
  <c r="IS44" i="6"/>
  <c r="IS71" i="6" s="1"/>
  <c r="IC44" i="6"/>
  <c r="JQ44" i="6"/>
  <c r="JA44" i="6"/>
  <c r="IK44" i="6"/>
  <c r="IK71" i="6" s="1"/>
  <c r="HU44" i="6"/>
  <c r="HU72" i="6" s="1"/>
  <c r="JC44" i="6"/>
  <c r="JC71" i="6" s="1"/>
  <c r="HW44" i="6"/>
  <c r="IW44" i="6"/>
  <c r="IW71" i="6" s="1"/>
  <c r="HQ44" i="6"/>
  <c r="HQ71" i="6" s="1"/>
  <c r="IO44" i="6"/>
  <c r="JE44" i="6"/>
  <c r="JE71" i="6" s="1"/>
  <c r="HY44" i="6"/>
  <c r="HY72" i="6" s="1"/>
  <c r="JL9" i="6"/>
  <c r="JC9" i="6"/>
  <c r="IM44" i="6"/>
  <c r="JT9" i="6"/>
  <c r="JK9" i="6"/>
  <c r="II9" i="6"/>
  <c r="IG44" i="6"/>
  <c r="JS9" i="6"/>
  <c r="JM44" i="6"/>
  <c r="JM72" i="6" s="1"/>
  <c r="IV9" i="6"/>
  <c r="IN9" i="6"/>
  <c r="JD9" i="6"/>
  <c r="IY9" i="6"/>
  <c r="JG9" i="6"/>
  <c r="HW9" i="6"/>
  <c r="JF9" i="6"/>
  <c r="HS9" i="6"/>
  <c r="IX9" i="6"/>
  <c r="IF9" i="6"/>
  <c r="JO9" i="6"/>
  <c r="IW9" i="6"/>
  <c r="JS44" i="6"/>
  <c r="IU9" i="6"/>
  <c r="JP9" i="6"/>
  <c r="IE9" i="6"/>
  <c r="IB9" i="6"/>
  <c r="JH9" i="6"/>
  <c r="IP9" i="6"/>
  <c r="JT44" i="6"/>
  <c r="JK14" i="6"/>
  <c r="ID9" i="6"/>
  <c r="JJ47" i="6"/>
  <c r="HQ27" i="6"/>
  <c r="IB26" i="6"/>
  <c r="HV9" i="6"/>
  <c r="JM69" i="6"/>
  <c r="II53" i="6"/>
  <c r="JE56" i="6"/>
  <c r="IR60" i="6"/>
  <c r="IR72" i="6" s="1"/>
  <c r="IS53" i="6"/>
  <c r="IR56" i="6"/>
  <c r="IW53" i="6"/>
  <c r="IW72" i="6" s="1"/>
  <c r="HQ47" i="6"/>
  <c r="HS69" i="6"/>
  <c r="HP33" i="6"/>
  <c r="IH44" i="6"/>
  <c r="IH72" i="6" s="1"/>
  <c r="HP72" i="6"/>
  <c r="JV43" i="6"/>
  <c r="IH40" i="6"/>
  <c r="IA60" i="6"/>
  <c r="IB40" i="6"/>
  <c r="IT26" i="6"/>
  <c r="JB36" i="6"/>
  <c r="HQ33" i="6"/>
  <c r="IH47" i="6"/>
  <c r="JE14" i="6"/>
  <c r="IU26" i="6"/>
  <c r="JT47" i="6"/>
  <c r="IN30" i="6"/>
  <c r="JJ68" i="6"/>
  <c r="IP68" i="6"/>
  <c r="HT68" i="6"/>
  <c r="JF68" i="6"/>
  <c r="IJ68" i="6"/>
  <c r="JP68" i="6"/>
  <c r="IT68" i="6"/>
  <c r="HZ68" i="6"/>
  <c r="JH68" i="6"/>
  <c r="IB68" i="6"/>
  <c r="JB68" i="6"/>
  <c r="HV68" i="6"/>
  <c r="IZ68" i="6"/>
  <c r="HR68" i="6"/>
  <c r="JR68" i="6"/>
  <c r="IH68" i="6"/>
  <c r="ID68" i="6"/>
  <c r="IL68" i="6"/>
  <c r="IR68" i="6"/>
  <c r="JN68" i="6"/>
  <c r="JO39" i="6"/>
  <c r="IY39" i="6"/>
  <c r="II39" i="6"/>
  <c r="HS39" i="6"/>
  <c r="IX68" i="6"/>
  <c r="JK39" i="6"/>
  <c r="IU39" i="6"/>
  <c r="IE39" i="6"/>
  <c r="JI39" i="6"/>
  <c r="IC39" i="6"/>
  <c r="JG39" i="6"/>
  <c r="IA39" i="6"/>
  <c r="JC39" i="6"/>
  <c r="HW39" i="6"/>
  <c r="JS39" i="6"/>
  <c r="IM39" i="6"/>
  <c r="JQ39" i="6"/>
  <c r="IQ39" i="6"/>
  <c r="JA39" i="6"/>
  <c r="IS39" i="6"/>
  <c r="HU39" i="6"/>
  <c r="IK39" i="6"/>
  <c r="JA22" i="6"/>
  <c r="JL26" i="6"/>
  <c r="IR9" i="6"/>
  <c r="IO52" i="6"/>
  <c r="JV50" i="6"/>
  <c r="JE69" i="6"/>
  <c r="IV68" i="6"/>
  <c r="JG63" i="6"/>
  <c r="IS68" i="6"/>
  <c r="HP55" i="6"/>
  <c r="JV55" i="6" s="1"/>
  <c r="IP60" i="6"/>
  <c r="HV55" i="6"/>
  <c r="IA53" i="6"/>
  <c r="HU52" i="6"/>
  <c r="HU71" i="6" s="1"/>
  <c r="IW56" i="6"/>
  <c r="JM60" i="6"/>
  <c r="JM54" i="6"/>
  <c r="IY52" i="6"/>
  <c r="HT60" i="6"/>
  <c r="JO56" i="6"/>
  <c r="IE55" i="6"/>
  <c r="HX63" i="6"/>
  <c r="HS60" i="6"/>
  <c r="IZ48" i="6"/>
  <c r="IU63" i="6"/>
  <c r="JO52" i="6"/>
  <c r="JB47" i="6"/>
  <c r="JG55" i="6"/>
  <c r="IK53" i="6"/>
  <c r="JM57" i="6"/>
  <c r="JM71" i="6" s="1"/>
  <c r="IJ56" i="6"/>
  <c r="IO53" i="6"/>
  <c r="ID52" i="6"/>
  <c r="HY48" i="6"/>
  <c r="HQ46" i="6"/>
  <c r="JV46" i="6" s="1"/>
  <c r="IQ44" i="6"/>
  <c r="JT33" i="6"/>
  <c r="IY54" i="6"/>
  <c r="HP48" i="6"/>
  <c r="HZ44" i="6"/>
  <c r="JL40" i="6"/>
  <c r="JN39" i="6"/>
  <c r="JB30" i="6"/>
  <c r="JH63" i="6"/>
  <c r="JC48" i="6"/>
  <c r="II47" i="6"/>
  <c r="HW40" i="6"/>
  <c r="HQ39" i="6"/>
  <c r="JV37" i="6"/>
  <c r="JS52" i="6"/>
  <c r="JS36" i="6"/>
  <c r="IK56" i="6"/>
  <c r="IJ46" i="6"/>
  <c r="IJ72" i="6" s="1"/>
  <c r="HZ40" i="6"/>
  <c r="HZ38" i="6"/>
  <c r="JN47" i="6"/>
  <c r="JN72" i="6" s="1"/>
  <c r="IB39" i="6"/>
  <c r="JN24" i="6"/>
  <c r="HS57" i="6"/>
  <c r="JF46" i="6"/>
  <c r="JF71" i="6" s="1"/>
  <c r="JT36" i="6"/>
  <c r="HP36" i="6"/>
  <c r="JV36" i="6" s="1"/>
  <c r="HV33" i="6"/>
  <c r="ID27" i="6"/>
  <c r="IJ23" i="6"/>
  <c r="JK54" i="6"/>
  <c r="JA48" i="6"/>
  <c r="JP38" i="6"/>
  <c r="IZ36" i="6"/>
  <c r="IM30" i="6"/>
  <c r="IL26" i="6"/>
  <c r="IF55" i="6"/>
  <c r="JQ46" i="6"/>
  <c r="IT36" i="6"/>
  <c r="IT27" i="6"/>
  <c r="JB15" i="6"/>
  <c r="JA9" i="6"/>
  <c r="JP44" i="6"/>
  <c r="JP72" i="6" s="1"/>
  <c r="JJ39" i="6"/>
  <c r="IY38" i="6"/>
  <c r="JA27" i="6"/>
  <c r="IV24" i="6"/>
  <c r="IQ23" i="6"/>
  <c r="IN20" i="6"/>
  <c r="IN47" i="6"/>
  <c r="IZ27" i="6"/>
  <c r="IM26" i="6"/>
  <c r="JR22" i="6"/>
  <c r="IF18" i="6"/>
  <c r="JL14" i="6"/>
  <c r="IV47" i="6"/>
  <c r="IF30" i="6"/>
  <c r="IJ28" i="6"/>
  <c r="JJ23" i="6"/>
  <c r="HX21" i="6"/>
  <c r="IB18" i="6"/>
  <c r="HY55" i="6"/>
  <c r="JT39" i="6"/>
  <c r="HP39" i="6"/>
  <c r="IA28" i="6"/>
  <c r="JF20" i="6"/>
  <c r="JI13" i="6"/>
  <c r="JP24" i="6"/>
  <c r="IS22" i="6"/>
  <c r="JF59" i="6"/>
  <c r="JN59" i="6"/>
  <c r="II59" i="6"/>
  <c r="JM59" i="6"/>
  <c r="IH59" i="6"/>
  <c r="IQ59" i="6"/>
  <c r="IG59" i="6"/>
  <c r="HZ59" i="6"/>
  <c r="IF59" i="6"/>
  <c r="JE59" i="6"/>
  <c r="JR59" i="6"/>
  <c r="IO59" i="6"/>
  <c r="HP59" i="6"/>
  <c r="JV59" i="6" s="1"/>
  <c r="IY59" i="6"/>
  <c r="IX59" i="6"/>
  <c r="IP59" i="6"/>
  <c r="JT59" i="6"/>
  <c r="HR59" i="6"/>
  <c r="JG29" i="6"/>
  <c r="JJ59" i="6"/>
  <c r="II29" i="6"/>
  <c r="IL59" i="6"/>
  <c r="IL72" i="6" s="1"/>
  <c r="JK29" i="6"/>
  <c r="IY29" i="6"/>
  <c r="IA29" i="6"/>
  <c r="HS59" i="6"/>
  <c r="JC29" i="6"/>
  <c r="ID29" i="6"/>
  <c r="JE29" i="6"/>
  <c r="IG29" i="6"/>
  <c r="HS29" i="6"/>
  <c r="JQ29" i="6"/>
  <c r="JO29" i="6"/>
  <c r="JM29" i="6"/>
  <c r="IS29" i="6"/>
  <c r="IQ29" i="6"/>
  <c r="IM29" i="6"/>
  <c r="JJ28" i="6"/>
  <c r="JD26" i="6"/>
  <c r="IL13" i="6"/>
  <c r="IX30" i="6"/>
  <c r="IN49" i="6"/>
  <c r="HX49" i="6"/>
  <c r="JL49" i="6"/>
  <c r="IQ49" i="6"/>
  <c r="IQ72" i="6" s="1"/>
  <c r="IF49" i="6"/>
  <c r="HP49" i="6"/>
  <c r="HY49" i="6"/>
  <c r="IO49" i="6"/>
  <c r="HS49" i="6"/>
  <c r="IM49" i="6"/>
  <c r="JS49" i="6"/>
  <c r="JG49" i="6"/>
  <c r="HQ49" i="6"/>
  <c r="HQ72" i="6" s="1"/>
  <c r="JD49" i="6"/>
  <c r="IY49" i="6"/>
  <c r="JT49" i="6"/>
  <c r="ID49" i="6"/>
  <c r="HW16" i="6"/>
  <c r="HY16" i="6"/>
  <c r="JM16" i="6"/>
  <c r="JC16" i="6"/>
  <c r="IH16" i="6"/>
  <c r="HX16" i="6"/>
  <c r="IV49" i="6"/>
  <c r="JR49" i="6"/>
  <c r="IG16" i="6"/>
  <c r="IA49" i="6"/>
  <c r="HQ16" i="6"/>
  <c r="JE16" i="6"/>
  <c r="IU16" i="6"/>
  <c r="HZ16" i="6"/>
  <c r="HP16" i="6"/>
  <c r="IP16" i="6"/>
  <c r="JS16" i="6"/>
  <c r="IN16" i="6"/>
  <c r="JK16" i="6"/>
  <c r="IM16" i="6"/>
  <c r="JU16" i="6"/>
  <c r="IW16" i="6"/>
  <c r="HS16" i="6"/>
  <c r="JT16" i="6"/>
  <c r="HR16" i="6"/>
  <c r="IE16" i="6"/>
  <c r="II49" i="6"/>
  <c r="II71" i="6" s="1"/>
  <c r="HU16" i="6"/>
  <c r="IC16" i="6"/>
  <c r="IY16" i="6"/>
  <c r="IL49" i="6"/>
  <c r="ID16" i="6"/>
  <c r="IJ12" i="6"/>
  <c r="HZ57" i="6"/>
  <c r="JF30" i="6"/>
  <c r="IO27" i="6"/>
  <c r="JQ14" i="6"/>
  <c r="HP44" i="6"/>
  <c r="JV44" i="6" s="1"/>
  <c r="JP29" i="6"/>
  <c r="IC27" i="6"/>
  <c r="HQ23" i="6"/>
  <c r="IQ16" i="6"/>
  <c r="JM14" i="6"/>
  <c r="HW12" i="6"/>
  <c r="IU13" i="6"/>
  <c r="IJ9" i="6"/>
  <c r="JO15" i="6"/>
  <c r="II12" i="6"/>
  <c r="IF10" i="6"/>
  <c r="HY9" i="6"/>
  <c r="IF12" i="6"/>
  <c r="HT20" i="6"/>
  <c r="JU23" i="6"/>
  <c r="IT16" i="6"/>
  <c r="IY13" i="6"/>
  <c r="IJ26" i="6"/>
  <c r="JI26" i="6"/>
  <c r="JU12" i="6"/>
  <c r="IT9" i="6"/>
  <c r="JQ33" i="6"/>
  <c r="IX14" i="6"/>
  <c r="IF24" i="6"/>
  <c r="JA14" i="6"/>
  <c r="HS72" i="6"/>
  <c r="JM9" i="6"/>
  <c r="IK14" i="6"/>
  <c r="JG72" i="6"/>
  <c r="JM56" i="6"/>
  <c r="IZ56" i="6"/>
  <c r="HY47" i="6"/>
  <c r="JH69" i="6"/>
  <c r="IR69" i="6"/>
  <c r="IB69" i="6"/>
  <c r="JP69" i="6"/>
  <c r="IZ69" i="6"/>
  <c r="IJ69" i="6"/>
  <c r="HT69" i="6"/>
  <c r="JT69" i="6"/>
  <c r="IX69" i="6"/>
  <c r="IV69" i="6"/>
  <c r="HZ69" i="6"/>
  <c r="JN69" i="6"/>
  <c r="HX69" i="6"/>
  <c r="JD69" i="6"/>
  <c r="IH69" i="6"/>
  <c r="IP69" i="6"/>
  <c r="IN69" i="6"/>
  <c r="JF69" i="6"/>
  <c r="HP69" i="6"/>
  <c r="JV69" i="6" s="1"/>
  <c r="IF69" i="6"/>
  <c r="JL69" i="6"/>
  <c r="IY69" i="6"/>
  <c r="JI40" i="6"/>
  <c r="IS40" i="6"/>
  <c r="IC40" i="6"/>
  <c r="HR69" i="6"/>
  <c r="JG40" i="6"/>
  <c r="IQ40" i="6"/>
  <c r="IA40" i="6"/>
  <c r="JO40" i="6"/>
  <c r="IY40" i="6"/>
  <c r="II40" i="6"/>
  <c r="HS40" i="6"/>
  <c r="IW40" i="6"/>
  <c r="HQ40" i="6"/>
  <c r="JU40" i="6"/>
  <c r="IO40" i="6"/>
  <c r="JQ40" i="6"/>
  <c r="IK40" i="6"/>
  <c r="JA40" i="6"/>
  <c r="HU40" i="6"/>
  <c r="IG40" i="6"/>
  <c r="JP40" i="6"/>
  <c r="HY40" i="6"/>
  <c r="HT40" i="6"/>
  <c r="IZ40" i="6"/>
  <c r="IJ40" i="6"/>
  <c r="JM40" i="6"/>
  <c r="JE40" i="6"/>
  <c r="IY47" i="6"/>
  <c r="IM40" i="6"/>
  <c r="JA56" i="6"/>
  <c r="IP40" i="6"/>
  <c r="IY26" i="6"/>
  <c r="IA26" i="6"/>
  <c r="JI22" i="6"/>
  <c r="IM14" i="6"/>
  <c r="IL14" i="6"/>
  <c r="JN57" i="6"/>
  <c r="JE27" i="6"/>
  <c r="JI27" i="6"/>
  <c r="JI69" i="6"/>
  <c r="IU69" i="6"/>
  <c r="HQ60" i="6"/>
  <c r="JC53" i="6"/>
  <c r="II60" i="6"/>
  <c r="JC63" i="6"/>
  <c r="JT40" i="6"/>
  <c r="HP40" i="6"/>
  <c r="JV40" i="6" s="1"/>
  <c r="JJ30" i="6"/>
  <c r="HZ53" i="6"/>
  <c r="IQ47" i="6"/>
  <c r="IE40" i="6"/>
  <c r="JL55" i="6"/>
  <c r="JI9" i="6"/>
  <c r="JD52" i="6"/>
  <c r="JD71" i="6" s="1"/>
  <c r="IF52" i="6"/>
  <c r="HR52" i="6"/>
  <c r="JN52" i="6"/>
  <c r="IP52" i="6"/>
  <c r="IB52" i="6"/>
  <c r="JF52" i="6"/>
  <c r="IH52" i="6"/>
  <c r="JH52" i="6"/>
  <c r="JH72" i="6" s="1"/>
  <c r="IN52" i="6"/>
  <c r="HX52" i="6"/>
  <c r="JG52" i="6"/>
  <c r="IL52" i="6"/>
  <c r="HT52" i="6"/>
  <c r="IJ52" i="6"/>
  <c r="HP52" i="6"/>
  <c r="JV52" i="6" s="1"/>
  <c r="IV52" i="6"/>
  <c r="HZ52" i="6"/>
  <c r="II52" i="6"/>
  <c r="JT52" i="6"/>
  <c r="JP52" i="6"/>
  <c r="IA52" i="6"/>
  <c r="JL20" i="6"/>
  <c r="JC20" i="6"/>
  <c r="JL52" i="6"/>
  <c r="JT20" i="6"/>
  <c r="IE20" i="6"/>
  <c r="IR52" i="6"/>
  <c r="IZ52" i="6"/>
  <c r="JI20" i="6"/>
  <c r="IV20" i="6"/>
  <c r="II20" i="6"/>
  <c r="HX20" i="6"/>
  <c r="IX52" i="6"/>
  <c r="JS20" i="6"/>
  <c r="JG20" i="6"/>
  <c r="IU20" i="6"/>
  <c r="HW20" i="6"/>
  <c r="JA20" i="6"/>
  <c r="IC20" i="6"/>
  <c r="HP20" i="6"/>
  <c r="JV20" i="6" s="1"/>
  <c r="JK20" i="6"/>
  <c r="IY20" i="6"/>
  <c r="IM20" i="6"/>
  <c r="IQ20" i="6"/>
  <c r="IF20" i="6"/>
  <c r="IP20" i="6"/>
  <c r="JQ20" i="6"/>
  <c r="IG20" i="6"/>
  <c r="IS20" i="6"/>
  <c r="HQ20" i="6"/>
  <c r="JN20" i="6"/>
  <c r="JE20" i="6"/>
  <c r="ID20" i="6"/>
  <c r="HU20" i="6"/>
  <c r="JD20" i="6"/>
  <c r="HS20" i="6"/>
  <c r="JB20" i="6"/>
  <c r="HW14" i="6"/>
  <c r="IP57" i="6"/>
  <c r="JN30" i="6"/>
  <c r="IW27" i="6"/>
  <c r="HT33" i="6"/>
  <c r="IS27" i="6"/>
  <c r="HR15" i="6"/>
  <c r="HP9" i="6"/>
  <c r="IE14" i="6"/>
  <c r="JQ26" i="6"/>
  <c r="IT47" i="6"/>
  <c r="JT24" i="6"/>
  <c r="JS72" i="6"/>
  <c r="JA69" i="6"/>
  <c r="IM69" i="6"/>
  <c r="IA68" i="6"/>
  <c r="JB69" i="6"/>
  <c r="IW68" i="6"/>
  <c r="JQ63" i="6"/>
  <c r="JK68" i="6"/>
  <c r="IW69" i="6"/>
  <c r="IS69" i="6"/>
  <c r="IN68" i="6"/>
  <c r="IE69" i="6"/>
  <c r="HS68" i="6"/>
  <c r="IY63" i="6"/>
  <c r="IT69" i="6"/>
  <c r="IO68" i="6"/>
  <c r="IK68" i="6"/>
  <c r="JQ60" i="6"/>
  <c r="JC68" i="6"/>
  <c r="HR60" i="6"/>
  <c r="JV58" i="6"/>
  <c r="JT54" i="6"/>
  <c r="HS53" i="6"/>
  <c r="IG56" i="6"/>
  <c r="JE60" i="6"/>
  <c r="JE54" i="6"/>
  <c r="HS52" i="6"/>
  <c r="JO57" i="6"/>
  <c r="IY56" i="6"/>
  <c r="HW55" i="6"/>
  <c r="HP63" i="6"/>
  <c r="JV63" i="6" s="1"/>
  <c r="JK47" i="6"/>
  <c r="IM63" i="6"/>
  <c r="IQ52" i="6"/>
  <c r="JO46" i="6"/>
  <c r="IY55" i="6"/>
  <c r="IC53" i="6"/>
  <c r="IW57" i="6"/>
  <c r="IB56" i="6"/>
  <c r="IG53" i="6"/>
  <c r="IG72" i="6" s="1"/>
  <c r="HV52" i="6"/>
  <c r="JM47" i="6"/>
  <c r="JS60" i="6"/>
  <c r="HQ48" i="6"/>
  <c r="II44" i="6"/>
  <c r="II72" i="6" s="1"/>
  <c r="JL33" i="6"/>
  <c r="IQ54" i="6"/>
  <c r="HR44" i="6"/>
  <c r="HR72" i="6" s="1"/>
  <c r="JD40" i="6"/>
  <c r="JF39" i="6"/>
  <c r="IT30" i="6"/>
  <c r="IZ63" i="6"/>
  <c r="IU48" i="6"/>
  <c r="IA47" i="6"/>
  <c r="JU39" i="6"/>
  <c r="JR33" i="6"/>
  <c r="JK52" i="6"/>
  <c r="JG48" i="6"/>
  <c r="JK36" i="6"/>
  <c r="IC56" i="6"/>
  <c r="IC71" i="6" s="1"/>
  <c r="IB46" i="6"/>
  <c r="HR40" i="6"/>
  <c r="HR38" i="6"/>
  <c r="JN36" i="6"/>
  <c r="IV27" i="6"/>
  <c r="IP47" i="6"/>
  <c r="IP71" i="6" s="1"/>
  <c r="HT39" i="6"/>
  <c r="JF24" i="6"/>
  <c r="JG56" i="6"/>
  <c r="HZ46" i="6"/>
  <c r="JL36" i="6"/>
  <c r="IP26" i="6"/>
  <c r="IB23" i="6"/>
  <c r="JC54" i="6"/>
  <c r="IK48" i="6"/>
  <c r="JH38" i="6"/>
  <c r="IJ36" i="6"/>
  <c r="HW30" i="6"/>
  <c r="ID26" i="6"/>
  <c r="JI46" i="6"/>
  <c r="JI72" i="6" s="1"/>
  <c r="IH35" i="6"/>
  <c r="HV27" i="6"/>
  <c r="JU20" i="6"/>
  <c r="IT15" i="6"/>
  <c r="IS9" i="6"/>
  <c r="JH44" i="6"/>
  <c r="JB39" i="6"/>
  <c r="HU27" i="6"/>
  <c r="IN24" i="6"/>
  <c r="IA23" i="6"/>
  <c r="IL64" i="6"/>
  <c r="JR64" i="6"/>
  <c r="JN64" i="6"/>
  <c r="JB64" i="6"/>
  <c r="ID64" i="6"/>
  <c r="HZ64" i="6"/>
  <c r="JF64" i="6"/>
  <c r="HY64" i="6"/>
  <c r="IH64" i="6"/>
  <c r="IT64" i="6"/>
  <c r="HV64" i="6"/>
  <c r="JS64" i="6"/>
  <c r="HR64" i="6"/>
  <c r="IW64" i="6"/>
  <c r="JJ64" i="6"/>
  <c r="JM34" i="6"/>
  <c r="JA34" i="6"/>
  <c r="IM34" i="6"/>
  <c r="HY34" i="6"/>
  <c r="JK34" i="6"/>
  <c r="IW34" i="6"/>
  <c r="IK34" i="6"/>
  <c r="JQ34" i="6"/>
  <c r="IE34" i="6"/>
  <c r="HQ34" i="6"/>
  <c r="JE34" i="6"/>
  <c r="IF34" i="6"/>
  <c r="JC34" i="6"/>
  <c r="IC34" i="6"/>
  <c r="JU34" i="6"/>
  <c r="IV34" i="6"/>
  <c r="HW34" i="6"/>
  <c r="IX64" i="6"/>
  <c r="JI34" i="6"/>
  <c r="HP34" i="6"/>
  <c r="JA64" i="6"/>
  <c r="IU34" i="6"/>
  <c r="IK64" i="6"/>
  <c r="JT34" i="6"/>
  <c r="HU34" i="6"/>
  <c r="JS34" i="6"/>
  <c r="IO34" i="6"/>
  <c r="IG34" i="6"/>
  <c r="IS34" i="6"/>
  <c r="JT28" i="6"/>
  <c r="IR27" i="6"/>
  <c r="IE26" i="6"/>
  <c r="JJ22" i="6"/>
  <c r="HX18" i="6"/>
  <c r="JD14" i="6"/>
  <c r="HX47" i="6"/>
  <c r="JJ40" i="6"/>
  <c r="HP30" i="6"/>
  <c r="JV30" i="6" s="1"/>
  <c r="JT27" i="6"/>
  <c r="JO24" i="6"/>
  <c r="JB23" i="6"/>
  <c r="JJ21" i="6"/>
  <c r="JA21" i="6"/>
  <c r="JR21" i="6"/>
  <c r="JI21" i="6"/>
  <c r="IQ21" i="6"/>
  <c r="IC21" i="6"/>
  <c r="JB21" i="6"/>
  <c r="JO21" i="6"/>
  <c r="IY21" i="6"/>
  <c r="IK21" i="6"/>
  <c r="HV21" i="6"/>
  <c r="JL21" i="6"/>
  <c r="HU21" i="6"/>
  <c r="JQ21" i="6"/>
  <c r="IN21" i="6"/>
  <c r="IA21" i="6"/>
  <c r="IF21" i="6"/>
  <c r="IE21" i="6"/>
  <c r="JH21" i="6"/>
  <c r="JK21" i="6"/>
  <c r="ID21" i="6"/>
  <c r="IS21" i="6"/>
  <c r="HS21" i="6"/>
  <c r="JG21" i="6"/>
  <c r="IT21" i="6"/>
  <c r="IV21" i="6"/>
  <c r="JR44" i="6"/>
  <c r="JR71" i="6" s="1"/>
  <c r="JL39" i="6"/>
  <c r="IY34" i="6"/>
  <c r="HR20" i="6"/>
  <c r="JA13" i="6"/>
  <c r="HS34" i="6"/>
  <c r="JH24" i="6"/>
  <c r="IK22" i="6"/>
  <c r="JE18" i="6"/>
  <c r="IQ9" i="6"/>
  <c r="JN29" i="6"/>
  <c r="JO27" i="6"/>
  <c r="IF26" i="6"/>
  <c r="JJ20" i="6"/>
  <c r="JH48" i="6"/>
  <c r="JS15" i="6"/>
  <c r="HT12" i="6"/>
  <c r="HR57" i="6"/>
  <c r="IH30" i="6"/>
  <c r="JL44" i="6"/>
  <c r="JL71" i="6" s="1"/>
  <c r="JP33" i="6"/>
  <c r="JH29" i="6"/>
  <c r="JC21" i="6"/>
  <c r="II16" i="6"/>
  <c r="HY14" i="6"/>
  <c r="JB12" i="6"/>
  <c r="HT9" i="6"/>
  <c r="JG15" i="6"/>
  <c r="HQ9" i="6"/>
  <c r="JR29" i="6"/>
  <c r="JR9" i="6"/>
  <c r="JM21" i="6"/>
  <c r="HY52" i="6"/>
  <c r="IL16" i="6"/>
  <c r="IQ13" i="6"/>
  <c r="IB24" i="6"/>
  <c r="HU29" i="6"/>
  <c r="JE21" i="6"/>
  <c r="JA26" i="6"/>
  <c r="JM12" i="6"/>
  <c r="JI33" i="6"/>
  <c r="IE22" i="6"/>
  <c r="JU13" i="6"/>
  <c r="JH20" i="6"/>
  <c r="IO71" i="6"/>
  <c r="HQ21" i="6"/>
  <c r="IO13" i="6"/>
  <c r="IJ47" i="6"/>
  <c r="JA47" i="6"/>
  <c r="HV47" i="6"/>
  <c r="IZ47" i="6"/>
  <c r="IZ72" i="6" s="1"/>
  <c r="ID47" i="6"/>
  <c r="HT47" i="6"/>
  <c r="IR47" i="6"/>
  <c r="HW47" i="6"/>
  <c r="JH47" i="6"/>
  <c r="IM47" i="6"/>
  <c r="IL47" i="6"/>
  <c r="IL71" i="6" s="1"/>
  <c r="JQ47" i="6"/>
  <c r="JQ71" i="6" s="1"/>
  <c r="IB47" i="6"/>
  <c r="JP47" i="6"/>
  <c r="HZ47" i="6"/>
  <c r="JC47" i="6"/>
  <c r="IK47" i="6"/>
  <c r="JP14" i="6"/>
  <c r="IT14" i="6"/>
  <c r="IJ14" i="6"/>
  <c r="IC47" i="6"/>
  <c r="JO14" i="6"/>
  <c r="II14" i="6"/>
  <c r="JB14" i="6"/>
  <c r="IR14" i="6"/>
  <c r="IH14" i="6"/>
  <c r="IX47" i="6"/>
  <c r="IX71" i="6" s="1"/>
  <c r="JR14" i="6"/>
  <c r="IU47" i="6"/>
  <c r="JG14" i="6"/>
  <c r="IW14" i="6"/>
  <c r="IA14" i="6"/>
  <c r="HQ14" i="6"/>
  <c r="JJ14" i="6"/>
  <c r="IG14" i="6"/>
  <c r="JR47" i="6"/>
  <c r="IP14" i="6"/>
  <c r="IO14" i="6"/>
  <c r="ID14" i="6"/>
  <c r="JU14" i="6"/>
  <c r="IQ14" i="6"/>
  <c r="HV14" i="6"/>
  <c r="IZ14" i="6"/>
  <c r="IY14" i="6"/>
  <c r="HU14" i="6"/>
  <c r="HS14" i="6"/>
  <c r="JS26" i="6"/>
  <c r="HX14" i="6"/>
  <c r="JD57" i="6"/>
  <c r="IL57" i="6"/>
  <c r="JL57" i="6"/>
  <c r="IT57" i="6"/>
  <c r="IB57" i="6"/>
  <c r="JT57" i="6"/>
  <c r="JB57" i="6"/>
  <c r="HV57" i="6"/>
  <c r="IV57" i="6"/>
  <c r="ID57" i="6"/>
  <c r="JJ57" i="6"/>
  <c r="JI57" i="6"/>
  <c r="HU57" i="6"/>
  <c r="JH57" i="6"/>
  <c r="IM57" i="6"/>
  <c r="HP57" i="6"/>
  <c r="JR57" i="6"/>
  <c r="IR57" i="6"/>
  <c r="IG57" i="6"/>
  <c r="JA57" i="6"/>
  <c r="JE57" i="6"/>
  <c r="IZ57" i="6"/>
  <c r="IF57" i="6"/>
  <c r="JS57" i="6"/>
  <c r="IM27" i="6"/>
  <c r="JB27" i="6"/>
  <c r="HW27" i="6"/>
  <c r="JQ57" i="6"/>
  <c r="JK27" i="6"/>
  <c r="IP27" i="6"/>
  <c r="HX57" i="6"/>
  <c r="IE27" i="6"/>
  <c r="JQ27" i="6"/>
  <c r="IU27" i="6"/>
  <c r="HZ27" i="6"/>
  <c r="HX27" i="6"/>
  <c r="IN27" i="6"/>
  <c r="HR27" i="6"/>
  <c r="JS27" i="6"/>
  <c r="IX27" i="6"/>
  <c r="JR27" i="6"/>
  <c r="IH27" i="6"/>
  <c r="HP27" i="6"/>
  <c r="JV27" i="6" s="1"/>
  <c r="JG27" i="6"/>
  <c r="IK27" i="6"/>
  <c r="JF27" i="6"/>
  <c r="JC27" i="6"/>
  <c r="IL27" i="6"/>
  <c r="IA27" i="6"/>
  <c r="JM27" i="6"/>
  <c r="JF57" i="6"/>
  <c r="IM72" i="6"/>
  <c r="IR40" i="6"/>
  <c r="JB26" i="6"/>
  <c r="JP27" i="6"/>
  <c r="HS27" i="6"/>
  <c r="IG27" i="6"/>
  <c r="IO9" i="6"/>
  <c r="JC72" i="6"/>
  <c r="JJ69" i="6"/>
  <c r="HU60" i="6"/>
  <c r="IX60" i="6"/>
  <c r="IE57" i="6"/>
  <c r="IF63" i="6"/>
  <c r="HW60" i="6"/>
  <c r="IY44" i="6"/>
  <c r="IY72" i="6" s="1"/>
  <c r="JP63" i="6"/>
  <c r="IS56" i="6"/>
  <c r="JQ36" i="6"/>
  <c r="JA36" i="6"/>
  <c r="IK36" i="6"/>
  <c r="HU36" i="6"/>
  <c r="JO36" i="6"/>
  <c r="IY36" i="6"/>
  <c r="II36" i="6"/>
  <c r="HS36" i="6"/>
  <c r="JG36" i="6"/>
  <c r="IQ36" i="6"/>
  <c r="IA36" i="6"/>
  <c r="IW36" i="6"/>
  <c r="HQ36" i="6"/>
  <c r="IS36" i="6"/>
  <c r="IR36" i="6"/>
  <c r="JH36" i="6"/>
  <c r="IB36" i="6"/>
  <c r="JE36" i="6"/>
  <c r="IO36" i="6"/>
  <c r="IG36" i="6"/>
  <c r="IC36" i="6"/>
  <c r="JM36" i="6"/>
  <c r="JI36" i="6"/>
  <c r="JU36" i="6"/>
  <c r="HY36" i="6"/>
  <c r="JP36" i="6"/>
  <c r="IU30" i="6"/>
  <c r="JJ27" i="6"/>
  <c r="HX22" i="6"/>
  <c r="IF47" i="6"/>
  <c r="JD24" i="6"/>
  <c r="HW22" i="6"/>
  <c r="JH27" i="6"/>
  <c r="JT14" i="6"/>
  <c r="IG55" i="6"/>
  <c r="HV44" i="6"/>
  <c r="HV71" i="6" s="1"/>
  <c r="IH57" i="6"/>
  <c r="IZ54" i="6"/>
  <c r="IL54" i="6"/>
  <c r="HZ54" i="6"/>
  <c r="JH54" i="6"/>
  <c r="ID54" i="6"/>
  <c r="HP54" i="6"/>
  <c r="JV54" i="6" s="1"/>
  <c r="JF54" i="6"/>
  <c r="IR54" i="6"/>
  <c r="JJ54" i="6"/>
  <c r="JJ72" i="6" s="1"/>
  <c r="IV54" i="6"/>
  <c r="IH54" i="6"/>
  <c r="HT54" i="6"/>
  <c r="JA54" i="6"/>
  <c r="IB54" i="6"/>
  <c r="JR54" i="6"/>
  <c r="IX54" i="6"/>
  <c r="HX54" i="6"/>
  <c r="JQ54" i="6"/>
  <c r="IT54" i="6"/>
  <c r="HV54" i="6"/>
  <c r="JD54" i="6"/>
  <c r="IJ54" i="6"/>
  <c r="IF54" i="6"/>
  <c r="JP54" i="6"/>
  <c r="HU54" i="6"/>
  <c r="JN54" i="6"/>
  <c r="HR54" i="6"/>
  <c r="IN54" i="6"/>
  <c r="IE23" i="6"/>
  <c r="JI54" i="6"/>
  <c r="JT23" i="6"/>
  <c r="JB54" i="6"/>
  <c r="JS23" i="6"/>
  <c r="IM23" i="6"/>
  <c r="IP54" i="6"/>
  <c r="IV23" i="6"/>
  <c r="JL23" i="6"/>
  <c r="HW23" i="6"/>
  <c r="JK23" i="6"/>
  <c r="HU23" i="6"/>
  <c r="IK23" i="6"/>
  <c r="HP23" i="6"/>
  <c r="JV23" i="6" s="1"/>
  <c r="JD23" i="6"/>
  <c r="IT23" i="6"/>
  <c r="IS23" i="6"/>
  <c r="HX23" i="6"/>
  <c r="JQ23" i="6"/>
  <c r="JC23" i="6"/>
  <c r="IK54" i="6"/>
  <c r="JA23" i="6"/>
  <c r="IU23" i="6"/>
  <c r="IH23" i="6"/>
  <c r="IF23" i="6"/>
  <c r="HZ23" i="6"/>
  <c r="JV32" i="6"/>
  <c r="IG9" i="6"/>
  <c r="IZ20" i="6"/>
  <c r="JP26" i="6"/>
  <c r="JF14" i="6"/>
  <c r="IO69" i="6"/>
  <c r="IK69" i="6"/>
  <c r="IF68" i="6"/>
  <c r="HW69" i="6"/>
  <c r="HW71" i="6" s="1"/>
  <c r="IQ63" i="6"/>
  <c r="IL69" i="6"/>
  <c r="IG68" i="6"/>
  <c r="IC68" i="6"/>
  <c r="JI60" i="6"/>
  <c r="IW63" i="6"/>
  <c r="IU68" i="6"/>
  <c r="IN57" i="6"/>
  <c r="JQ52" i="6"/>
  <c r="IW60" i="6"/>
  <c r="IW54" i="6"/>
  <c r="JG57" i="6"/>
  <c r="HS56" i="6"/>
  <c r="IP53" i="6"/>
  <c r="HW57" i="6"/>
  <c r="HW72" i="6" s="1"/>
  <c r="IE63" i="6"/>
  <c r="JG46" i="6"/>
  <c r="JG71" i="6" s="1"/>
  <c r="IQ55" i="6"/>
  <c r="HU53" i="6"/>
  <c r="IO57" i="6"/>
  <c r="HT56" i="6"/>
  <c r="HY53" i="6"/>
  <c r="JE47" i="6"/>
  <c r="JK60" i="6"/>
  <c r="JI47" i="6"/>
  <c r="IA44" i="6"/>
  <c r="IA71" i="6" s="1"/>
  <c r="JD33" i="6"/>
  <c r="II54" i="6"/>
  <c r="JT46" i="6"/>
  <c r="JT71" i="6" s="1"/>
  <c r="JQ72" i="6"/>
  <c r="IV40" i="6"/>
  <c r="IX39" i="6"/>
  <c r="IL30" i="6"/>
  <c r="IR63" i="6"/>
  <c r="IM48" i="6"/>
  <c r="IM46" i="6"/>
  <c r="IM71" i="6" s="1"/>
  <c r="IB72" i="6"/>
  <c r="JS40" i="6"/>
  <c r="JM39" i="6"/>
  <c r="JJ33" i="6"/>
  <c r="JC52" i="6"/>
  <c r="JS47" i="6"/>
  <c r="JD72" i="6"/>
  <c r="JC36" i="6"/>
  <c r="HU56" i="6"/>
  <c r="HT46" i="6"/>
  <c r="HT72" i="6" s="1"/>
  <c r="JT67" i="6"/>
  <c r="JD67" i="6"/>
  <c r="IN67" i="6"/>
  <c r="HX67" i="6"/>
  <c r="JL67" i="6"/>
  <c r="IV67" i="6"/>
  <c r="IF67" i="6"/>
  <c r="HP67" i="6"/>
  <c r="JV67" i="6" s="1"/>
  <c r="JR67" i="6"/>
  <c r="IU67" i="6"/>
  <c r="IB67" i="6"/>
  <c r="JK67" i="6"/>
  <c r="IR67" i="6"/>
  <c r="IR71" i="6" s="1"/>
  <c r="HV67" i="6"/>
  <c r="JB67" i="6"/>
  <c r="IE67" i="6"/>
  <c r="JS67" i="6"/>
  <c r="IL67" i="6"/>
  <c r="JP67" i="6"/>
  <c r="IJ67" i="6"/>
  <c r="JJ67" i="6"/>
  <c r="ID67" i="6"/>
  <c r="IT67" i="6"/>
  <c r="HW67" i="6"/>
  <c r="HT67" i="6"/>
  <c r="IZ67" i="6"/>
  <c r="IM67" i="6"/>
  <c r="JC67" i="6"/>
  <c r="JS38" i="6"/>
  <c r="JC38" i="6"/>
  <c r="IM38" i="6"/>
  <c r="HW38" i="6"/>
  <c r="JQ38" i="6"/>
  <c r="JA38" i="6"/>
  <c r="IK38" i="6"/>
  <c r="HU38" i="6"/>
  <c r="JI38" i="6"/>
  <c r="IS38" i="6"/>
  <c r="IC38" i="6"/>
  <c r="IU38" i="6"/>
  <c r="JU38" i="6"/>
  <c r="IO38" i="6"/>
  <c r="JM38" i="6"/>
  <c r="IG38" i="6"/>
  <c r="IW38" i="6"/>
  <c r="HQ38" i="6"/>
  <c r="IE38" i="6"/>
  <c r="HY38" i="6"/>
  <c r="JL38" i="6"/>
  <c r="HP38" i="6"/>
  <c r="JV38" i="6" s="1"/>
  <c r="JH67" i="6"/>
  <c r="IV38" i="6"/>
  <c r="IF38" i="6"/>
  <c r="JK38" i="6"/>
  <c r="JE38" i="6"/>
  <c r="JF36" i="6"/>
  <c r="JH26" i="6"/>
  <c r="HR47" i="6"/>
  <c r="IX24" i="6"/>
  <c r="HR55" i="6"/>
  <c r="JD36" i="6"/>
  <c r="HT23" i="6"/>
  <c r="IU54" i="6"/>
  <c r="IC48" i="6"/>
  <c r="IZ38" i="6"/>
  <c r="HT36" i="6"/>
  <c r="JV35" i="6"/>
  <c r="HV26" i="6"/>
  <c r="JA46" i="6"/>
  <c r="JA71" i="6" s="1"/>
  <c r="ID36" i="6"/>
  <c r="IW20" i="6"/>
  <c r="IL15" i="6"/>
  <c r="IK9" i="6"/>
  <c r="IZ44" i="6"/>
  <c r="IT39" i="6"/>
  <c r="II38" i="6"/>
  <c r="IV26" i="6"/>
  <c r="HX24" i="6"/>
  <c r="HS23" i="6"/>
  <c r="HP47" i="6"/>
  <c r="JV47" i="6" s="1"/>
  <c r="IJ27" i="6"/>
  <c r="JS24" i="6"/>
  <c r="JB22" i="6"/>
  <c r="IZ51" i="6"/>
  <c r="IP51" i="6"/>
  <c r="HT51" i="6"/>
  <c r="JI51" i="6"/>
  <c r="JI71" i="6" s="1"/>
  <c r="IC51" i="6"/>
  <c r="JF51" i="6"/>
  <c r="IR51" i="6"/>
  <c r="IB51" i="6"/>
  <c r="JQ51" i="6"/>
  <c r="IQ51" i="6"/>
  <c r="IQ71" i="6" s="1"/>
  <c r="IA51" i="6"/>
  <c r="JP51" i="6"/>
  <c r="HZ51" i="6"/>
  <c r="JH51" i="6"/>
  <c r="IH51" i="6"/>
  <c r="HR51" i="6"/>
  <c r="JO51" i="6"/>
  <c r="JO71" i="6" s="1"/>
  <c r="IK51" i="6"/>
  <c r="JN51" i="6"/>
  <c r="IJ51" i="6"/>
  <c r="JL51" i="6"/>
  <c r="II51" i="6"/>
  <c r="IV51" i="6"/>
  <c r="HU51" i="6"/>
  <c r="HX51" i="6"/>
  <c r="HV51" i="6"/>
  <c r="JI18" i="6"/>
  <c r="IQ18" i="6"/>
  <c r="HP51" i="6"/>
  <c r="JV51" i="6" s="1"/>
  <c r="IS51" i="6"/>
  <c r="HS18" i="6"/>
  <c r="JG51" i="6"/>
  <c r="JN18" i="6"/>
  <c r="JA18" i="6"/>
  <c r="IC18" i="6"/>
  <c r="JA51" i="6"/>
  <c r="IY18" i="6"/>
  <c r="IA18" i="6"/>
  <c r="IF51" i="6"/>
  <c r="IX51" i="6"/>
  <c r="IX18" i="6"/>
  <c r="HZ18" i="6"/>
  <c r="JO18" i="6"/>
  <c r="IP18" i="6"/>
  <c r="HR18" i="6"/>
  <c r="IU18" i="6"/>
  <c r="JU18" i="6"/>
  <c r="IS18" i="6"/>
  <c r="IJ18" i="6"/>
  <c r="II18" i="6"/>
  <c r="IW18" i="6"/>
  <c r="HU18" i="6"/>
  <c r="JQ18" i="6"/>
  <c r="IG18" i="6"/>
  <c r="JH18" i="6"/>
  <c r="HW18" i="6"/>
  <c r="HV18" i="6"/>
  <c r="JG18" i="6"/>
  <c r="JF18" i="6"/>
  <c r="IV14" i="6"/>
  <c r="HM71" i="6"/>
  <c r="HM72" i="6"/>
  <c r="JU43" i="6"/>
  <c r="JB40" i="6"/>
  <c r="JL27" i="6"/>
  <c r="JG24" i="6"/>
  <c r="IL23" i="6"/>
  <c r="JV21" i="6"/>
  <c r="JT15" i="6"/>
  <c r="JJ44" i="6"/>
  <c r="JJ71" i="6" s="1"/>
  <c r="JD39" i="6"/>
  <c r="IQ34" i="6"/>
  <c r="IS13" i="6"/>
  <c r="JK28" i="6"/>
  <c r="IZ24" i="6"/>
  <c r="IC22" i="6"/>
  <c r="HQ18" i="6"/>
  <c r="JV18" i="6" s="1"/>
  <c r="IX57" i="6"/>
  <c r="IS14" i="6"/>
  <c r="IY27" i="6"/>
  <c r="IB22" i="6"/>
  <c r="HV20" i="6"/>
  <c r="IB48" i="6"/>
  <c r="IB71" i="6" s="1"/>
  <c r="JK18" i="6"/>
  <c r="JC15" i="6"/>
  <c r="JN9" i="6"/>
  <c r="JR56" i="6"/>
  <c r="HZ30" i="6"/>
  <c r="IL20" i="6"/>
  <c r="JD44" i="6"/>
  <c r="JH33" i="6"/>
  <c r="IZ29" i="6"/>
  <c r="JE23" i="6"/>
  <c r="IM21" i="6"/>
  <c r="IA16" i="6"/>
  <c r="JS12" i="6"/>
  <c r="IL12" i="6"/>
  <c r="IL18" i="6"/>
  <c r="IE24" i="6"/>
  <c r="IY15" i="6"/>
  <c r="JV11" i="6"/>
  <c r="JJ10" i="6"/>
  <c r="JA10" i="6"/>
  <c r="JR10" i="6"/>
  <c r="JI10" i="6"/>
  <c r="IG10" i="6"/>
  <c r="JQ10" i="6"/>
  <c r="IT10" i="6"/>
  <c r="JF10" i="6"/>
  <c r="JB10" i="6"/>
  <c r="JE10" i="6"/>
  <c r="HQ10" i="6"/>
  <c r="JV10" i="6" s="1"/>
  <c r="IL10" i="6"/>
  <c r="IS10" i="6"/>
  <c r="HZ10" i="6"/>
  <c r="HV10" i="6"/>
  <c r="HU10" i="6"/>
  <c r="IJ10" i="6"/>
  <c r="JM10" i="6"/>
  <c r="IW10" i="6"/>
  <c r="ID10" i="6"/>
  <c r="IV10" i="6"/>
  <c r="JP10" i="6"/>
  <c r="IC10" i="6"/>
  <c r="JN10" i="6"/>
  <c r="IU10" i="6"/>
  <c r="IE10" i="6"/>
  <c r="IZ26" i="6"/>
  <c r="IL9" i="6"/>
  <c r="IG21" i="6"/>
  <c r="HQ52" i="6"/>
  <c r="HV16" i="6"/>
  <c r="II13" i="6"/>
  <c r="JI14" i="6"/>
  <c r="IR20" i="6"/>
  <c r="HY21" i="6"/>
  <c r="IS26" i="6"/>
  <c r="JE12" i="6"/>
  <c r="IM9" i="6"/>
  <c r="JN23" i="6"/>
  <c r="JU21" i="6"/>
  <c r="JA33" i="6"/>
  <c r="JT21" i="6"/>
  <c r="HR14" i="6"/>
  <c r="JU10" i="6"/>
  <c r="IW13" i="6"/>
  <c r="IB20" i="6"/>
  <c r="IW21" i="6"/>
  <c r="IY71" i="6"/>
  <c r="HX9" i="6"/>
  <c r="JH71" i="6" l="1"/>
  <c r="IX72" i="6"/>
  <c r="HX71" i="6"/>
  <c r="IK72" i="6"/>
  <c r="IP72" i="6"/>
  <c r="JV34" i="6"/>
  <c r="JV9" i="6"/>
  <c r="JV49" i="6"/>
  <c r="IZ71" i="6"/>
  <c r="CQ72" i="6"/>
  <c r="CQ71" i="6"/>
  <c r="JK71" i="6"/>
  <c r="JL72" i="6"/>
  <c r="IE72" i="6"/>
  <c r="JO72" i="6"/>
  <c r="IF72" i="6"/>
  <c r="JU72" i="6"/>
  <c r="JU71" i="6"/>
  <c r="IG71" i="6"/>
  <c r="JV39" i="6"/>
  <c r="JA72" i="6"/>
  <c r="IH71" i="6"/>
  <c r="JV33" i="6"/>
  <c r="JV14" i="6"/>
  <c r="HR71" i="6"/>
  <c r="IA72" i="6"/>
  <c r="JV24" i="6"/>
  <c r="IN71" i="6"/>
  <c r="JE72" i="6"/>
  <c r="JV22" i="6"/>
  <c r="IS72" i="6"/>
  <c r="IV72" i="6"/>
  <c r="HP71" i="6"/>
  <c r="JV71" i="6" s="1"/>
  <c r="JB72" i="6"/>
  <c r="JV57" i="6"/>
  <c r="IJ71" i="6"/>
  <c r="IT72" i="6"/>
  <c r="JT72" i="6"/>
  <c r="JV60" i="6"/>
  <c r="HV72" i="6"/>
  <c r="HO72" i="6" s="1"/>
  <c r="JV26" i="6"/>
  <c r="JR72" i="6"/>
  <c r="JP71" i="6"/>
  <c r="HT71" i="6"/>
  <c r="JV72" i="6"/>
  <c r="JV16" i="6"/>
  <c r="JV48" i="6"/>
  <c r="JV53" i="6"/>
  <c r="JH73" i="6" l="1"/>
  <c r="IQ73" i="6"/>
  <c r="IG73" i="6"/>
  <c r="HX73" i="6"/>
  <c r="JK73" i="6"/>
  <c r="ID73" i="6"/>
  <c r="HQ73" i="6"/>
  <c r="JQ73" i="6"/>
  <c r="JM73" i="6"/>
  <c r="IJ73" i="6"/>
  <c r="IH73" i="6"/>
  <c r="HT73" i="6"/>
  <c r="IU73" i="6"/>
  <c r="JD73" i="6"/>
  <c r="IB73" i="6"/>
  <c r="IM73" i="6"/>
  <c r="IR73" i="6"/>
  <c r="IZ73" i="6"/>
  <c r="IN73" i="6"/>
  <c r="IL73" i="6"/>
  <c r="JJ73" i="6"/>
  <c r="IW73" i="6"/>
  <c r="HW73" i="6"/>
  <c r="IC73" i="6"/>
  <c r="JC73" i="6"/>
  <c r="HS73" i="6"/>
  <c r="IY73" i="6"/>
  <c r="JG73" i="6"/>
  <c r="HP73" i="6"/>
  <c r="II73" i="6"/>
  <c r="JN73" i="6"/>
  <c r="HU73" i="6"/>
  <c r="JP73" i="6"/>
  <c r="HR73" i="6"/>
  <c r="HY73" i="6"/>
  <c r="JS73" i="6"/>
  <c r="JF73" i="6"/>
  <c r="IO73" i="6"/>
  <c r="HZ73" i="6"/>
  <c r="JI73" i="6"/>
  <c r="JA73" i="6"/>
  <c r="IE73" i="6"/>
  <c r="JB73" i="6"/>
  <c r="IP73" i="6"/>
  <c r="HV73" i="6"/>
  <c r="IA73" i="6"/>
  <c r="JT73" i="6"/>
  <c r="JU73" i="6"/>
  <c r="IX73" i="6"/>
  <c r="JE73" i="6"/>
  <c r="IV73" i="6"/>
  <c r="IT73" i="6"/>
  <c r="IF73" i="6"/>
  <c r="JR73" i="6"/>
  <c r="JL73" i="6"/>
  <c r="IK73" i="6"/>
  <c r="IS73" i="6"/>
  <c r="JO73" i="6"/>
  <c r="JV73" i="6" l="1"/>
</calcChain>
</file>

<file path=xl/comments1.xml><?xml version="1.0" encoding="utf-8"?>
<comments xmlns="http://schemas.openxmlformats.org/spreadsheetml/2006/main">
  <authors>
    <author>Ying Hsu</author>
  </authors>
  <commentList>
    <comment ref="CO7" authorId="0">
      <text>
        <r>
          <rPr>
            <b/>
            <sz val="9"/>
            <color indexed="81"/>
            <rFont val="Tahoma"/>
            <family val="2"/>
          </rPr>
          <t>Ying Hsu:</t>
        </r>
        <r>
          <rPr>
            <sz val="9"/>
            <color indexed="81"/>
            <rFont val="Tahoma"/>
            <family val="2"/>
          </rPr>
          <t xml:space="preserve">
Including these three species, the sum of knowns is so large that the unknown has become unnoticeable.  Also, the molecular weight of unknown is not available.  Therefore, using the sum of species as the normalization basis to calculate mole fraction, then apply molecular weights to calculate weight percent.</t>
        </r>
      </text>
    </comment>
    <comment ref="CV7" authorId="0">
      <text>
        <r>
          <rPr>
            <b/>
            <sz val="9"/>
            <color indexed="81"/>
            <rFont val="Tahoma"/>
            <family val="2"/>
          </rPr>
          <t>Ying Hsu:</t>
        </r>
        <r>
          <rPr>
            <sz val="9"/>
            <color indexed="81"/>
            <rFont val="Tahoma"/>
            <family val="2"/>
          </rPr>
          <t xml:space="preserve">
As Eben Thoma suggested, use the values from ASTM method where it's available.</t>
        </r>
      </text>
    </comment>
    <comment ref="CW7" authorId="0">
      <text>
        <r>
          <rPr>
            <b/>
            <sz val="9"/>
            <color indexed="81"/>
            <rFont val="Tahoma"/>
            <family val="2"/>
          </rPr>
          <t>Ying Hsu:</t>
        </r>
        <r>
          <rPr>
            <sz val="9"/>
            <color indexed="81"/>
            <rFont val="Tahoma"/>
            <family val="2"/>
          </rPr>
          <t xml:space="preserve">
As Eben Thoma suggested, use the values from ASTM method where it's available.</t>
        </r>
      </text>
    </comment>
  </commentList>
</comments>
</file>

<file path=xl/sharedStrings.xml><?xml version="1.0" encoding="utf-8"?>
<sst xmlns="http://schemas.openxmlformats.org/spreadsheetml/2006/main" count="1366" uniqueCount="306">
  <si>
    <t>Acetylene</t>
  </si>
  <si>
    <t>Ethylene</t>
  </si>
  <si>
    <t>Ethane</t>
  </si>
  <si>
    <t>Propylene</t>
  </si>
  <si>
    <t>Propane</t>
  </si>
  <si>
    <t>Isobutane</t>
  </si>
  <si>
    <t>Butane</t>
  </si>
  <si>
    <t>Isopentane</t>
  </si>
  <si>
    <t>Pentane</t>
  </si>
  <si>
    <t>Isoprene</t>
  </si>
  <si>
    <t>Cyclopentane</t>
  </si>
  <si>
    <t>Hexane</t>
  </si>
  <si>
    <t>Methylcyclopentane</t>
  </si>
  <si>
    <t>Cyclohexane</t>
  </si>
  <si>
    <t>Benzene</t>
  </si>
  <si>
    <t>Heptane</t>
  </si>
  <si>
    <t>Methylcyclohexane</t>
  </si>
  <si>
    <t>Toluene</t>
  </si>
  <si>
    <t>Octane</t>
  </si>
  <si>
    <t>Ethylbenzene</t>
  </si>
  <si>
    <t>Styrene</t>
  </si>
  <si>
    <t>Nonane</t>
  </si>
  <si>
    <t>Isopropylbenzene</t>
  </si>
  <si>
    <t>Decane</t>
  </si>
  <si>
    <t>Undecane</t>
  </si>
  <si>
    <t>Dodecane</t>
  </si>
  <si>
    <t>Methane_ASTM</t>
  </si>
  <si>
    <t>Ethane_ASTM</t>
  </si>
  <si>
    <t>Propane_ASTM</t>
  </si>
  <si>
    <t>CONNECTION</t>
  </si>
  <si>
    <t>SW COND TK</t>
  </si>
  <si>
    <t>RUSTED ALL AROUND</t>
  </si>
  <si>
    <t>Condensate Tank</t>
  </si>
  <si>
    <t>A</t>
  </si>
  <si>
    <t>THIEF HATCH</t>
  </si>
  <si>
    <t>S COND TK</t>
  </si>
  <si>
    <t xml:space="preserve">SEAL COVERED </t>
  </si>
  <si>
    <t>B</t>
  </si>
  <si>
    <t>4-6-35 SEP</t>
  </si>
  <si>
    <t>RUSTY</t>
  </si>
  <si>
    <t>Separator</t>
  </si>
  <si>
    <t>D</t>
  </si>
  <si>
    <t>RELIEF DEVICE</t>
  </si>
  <si>
    <t>W COND TK</t>
  </si>
  <si>
    <t>VALVE</t>
  </si>
  <si>
    <t>FIRST EAST WELL PAD ON CTRL VLV</t>
  </si>
  <si>
    <t>GOOD</t>
  </si>
  <si>
    <t>E</t>
  </si>
  <si>
    <t>M  COND TK</t>
  </si>
  <si>
    <t>Er</t>
  </si>
  <si>
    <t>COND TK</t>
  </si>
  <si>
    <t>F</t>
  </si>
  <si>
    <t>G</t>
  </si>
  <si>
    <t>N COND TK</t>
  </si>
  <si>
    <t>H</t>
  </si>
  <si>
    <t>PNEUMATIC CONTROL</t>
  </si>
  <si>
    <t>PRESSURE BOX ON SOUTHSIDE OF DEHY SKID</t>
  </si>
  <si>
    <t>Dehydrator</t>
  </si>
  <si>
    <t>M COND TK</t>
  </si>
  <si>
    <t>I</t>
  </si>
  <si>
    <t>WELL HEAD</t>
  </si>
  <si>
    <t>Well Head</t>
  </si>
  <si>
    <t>J</t>
  </si>
  <si>
    <t>E COND TK</t>
  </si>
  <si>
    <t>NA</t>
  </si>
  <si>
    <t>K</t>
  </si>
  <si>
    <t>NE COND TK</t>
  </si>
  <si>
    <t>L</t>
  </si>
  <si>
    <t>E CV ON E SEP</t>
  </si>
  <si>
    <t>M</t>
  </si>
  <si>
    <t>AVERAGE</t>
  </si>
  <si>
    <t>N</t>
  </si>
  <si>
    <t>VENT</t>
  </si>
  <si>
    <t>NW COND TK</t>
  </si>
  <si>
    <t>O</t>
  </si>
  <si>
    <t>P</t>
  </si>
  <si>
    <t>SE COND TK</t>
  </si>
  <si>
    <t>Q</t>
  </si>
  <si>
    <t>COND TK 2 ON W SIDE 2ND ON S LINE</t>
  </si>
  <si>
    <t>S</t>
  </si>
  <si>
    <t>T</t>
  </si>
  <si>
    <t>PROD WATER TK</t>
  </si>
  <si>
    <t>Produced Water Tank</t>
  </si>
  <si>
    <t>Tr</t>
  </si>
  <si>
    <t>U</t>
  </si>
  <si>
    <t>V</t>
  </si>
  <si>
    <t>Canister ID</t>
  </si>
  <si>
    <t>Equipment Type</t>
  </si>
  <si>
    <t>Location of emission pont</t>
  </si>
  <si>
    <t>Description of emission pont</t>
  </si>
  <si>
    <t>Ambient Temperature (F)</t>
  </si>
  <si>
    <t>Ambient Pressure (kPA)</t>
  </si>
  <si>
    <t>Emission point description and ambient conditions</t>
  </si>
  <si>
    <t>Emission Category</t>
  </si>
  <si>
    <t>HVS Measurements</t>
  </si>
  <si>
    <t>Flow Rate (CFM) ambient conditions</t>
  </si>
  <si>
    <t>Flow Rate (CFM) standard conditions (25 C, 101.325 kPA)</t>
  </si>
  <si>
    <t>% HC</t>
  </si>
  <si>
    <t>%HC in background</t>
  </si>
  <si>
    <t>Flash event (1 = yes, 0=no)</t>
  </si>
  <si>
    <t>Cannister Measurements (vol %)</t>
  </si>
  <si>
    <t>HC</t>
  </si>
  <si>
    <t>VOC</t>
  </si>
  <si>
    <t>HAP</t>
  </si>
  <si>
    <t>BTEX</t>
  </si>
  <si>
    <t>CH4</t>
  </si>
  <si>
    <t>Molecular Weight of Cannister Mixtures (g/mol)</t>
  </si>
  <si>
    <t>Total Cannister Sample</t>
  </si>
  <si>
    <t xml:space="preserve">Emission Rate (g/s)  </t>
  </si>
  <si>
    <t>Cannister Results (ppb)</t>
  </si>
  <si>
    <t>1-Butene</t>
  </si>
  <si>
    <t>trans-2-Butene</t>
  </si>
  <si>
    <t>cis-2-Butene</t>
  </si>
  <si>
    <t>X1-Pentene</t>
  </si>
  <si>
    <t>trans-2-Pentene</t>
  </si>
  <si>
    <t>cis-2-Pentene</t>
  </si>
  <si>
    <t>X2-2-Dimethylbutane</t>
  </si>
  <si>
    <t>X2-3-Dimethylbutane</t>
  </si>
  <si>
    <t>X2-Methylpentane</t>
  </si>
  <si>
    <t>X3-Methylpentane</t>
  </si>
  <si>
    <t>X1-Hexene</t>
  </si>
  <si>
    <t>X2-4-Dimethylpentane</t>
  </si>
  <si>
    <t>X2-Methylhexane</t>
  </si>
  <si>
    <t>X2-3-Dimethylpentane</t>
  </si>
  <si>
    <t>X3-Methylhexane</t>
  </si>
  <si>
    <t>X2-2-4-Trimethylpentane</t>
  </si>
  <si>
    <t>X2-3-4-Trimethylpentane</t>
  </si>
  <si>
    <t>X2-Methylheptane</t>
  </si>
  <si>
    <t>X3-Methylheptane</t>
  </si>
  <si>
    <t>m-p-Xylene</t>
  </si>
  <si>
    <t>o-Xylene</t>
  </si>
  <si>
    <t>n-Propylbenzene</t>
  </si>
  <si>
    <t>X3-Ethyltoluene</t>
  </si>
  <si>
    <t>X4-Ethyltoluene</t>
  </si>
  <si>
    <t>X1-3-5-Trimethylbenzene</t>
  </si>
  <si>
    <t>X2-Ethyltoluene</t>
  </si>
  <si>
    <t>X1-2-4-Trimethylbenzene</t>
  </si>
  <si>
    <t>X1-2-3-Trimethylbenzene</t>
  </si>
  <si>
    <t>m-Diethylbenzene</t>
  </si>
  <si>
    <t>p-Diethylbenzene</t>
  </si>
  <si>
    <t>SNMEPOC (Sum of Knowns) ppbC</t>
  </si>
  <si>
    <t>Sum of Unknowns ppbC</t>
  </si>
  <si>
    <t>TNMEPOC ppbC</t>
  </si>
  <si>
    <t>Site ID</t>
  </si>
  <si>
    <t>Cannister Measurements (% of Carbon by volume)</t>
  </si>
  <si>
    <t># C</t>
  </si>
  <si>
    <t>Name</t>
  </si>
  <si>
    <t>Methane</t>
  </si>
  <si>
    <t>1-Pentene</t>
  </si>
  <si>
    <t>2,2-Dimethylbutane</t>
  </si>
  <si>
    <t>2,3-Dimethylbutane</t>
  </si>
  <si>
    <t>2-Methylpentane</t>
  </si>
  <si>
    <t>3-Methylpentane</t>
  </si>
  <si>
    <t>1-Hexene</t>
  </si>
  <si>
    <t>2,4-Dimethylpentane</t>
  </si>
  <si>
    <t>2-Methylhexane</t>
  </si>
  <si>
    <t>2,3-Dimethylpentane</t>
  </si>
  <si>
    <t>3-Methylhexane</t>
  </si>
  <si>
    <t>2,2,4-Trimethylpentane</t>
  </si>
  <si>
    <t>2,3,4-Trimethylpentane</t>
  </si>
  <si>
    <t>2-Methylheptane</t>
  </si>
  <si>
    <t>3-Methylheptane</t>
  </si>
  <si>
    <t>m&amp;p-Xylene</t>
  </si>
  <si>
    <t>3-Ethyltoluene</t>
  </si>
  <si>
    <t>4-Ethyltoluene</t>
  </si>
  <si>
    <t>1,3,5-Trimethylbenzene</t>
  </si>
  <si>
    <t>2-Ethyltoluene</t>
  </si>
  <si>
    <t>1,2,4-Trimethylbenzene</t>
  </si>
  <si>
    <t>1,2,3-Trimethylbenzene</t>
  </si>
  <si>
    <t>Formular</t>
  </si>
  <si>
    <t>C2H6</t>
  </si>
  <si>
    <t>C3H8</t>
  </si>
  <si>
    <t>C2H2</t>
  </si>
  <si>
    <t>C2H4</t>
  </si>
  <si>
    <t>C3H6</t>
  </si>
  <si>
    <t>C4H10</t>
  </si>
  <si>
    <t>C4H8</t>
  </si>
  <si>
    <t>C5H12</t>
  </si>
  <si>
    <t>C5H10</t>
  </si>
  <si>
    <t>C5H8</t>
  </si>
  <si>
    <t>C6H14</t>
  </si>
  <si>
    <t>C6H12</t>
  </si>
  <si>
    <t>C7H16</t>
  </si>
  <si>
    <t>C6H6</t>
  </si>
  <si>
    <t>C8H18</t>
  </si>
  <si>
    <t>C7H14</t>
  </si>
  <si>
    <t>C7H8</t>
  </si>
  <si>
    <t>C8H10</t>
  </si>
  <si>
    <t>C8H8</t>
  </si>
  <si>
    <t>C9H20</t>
  </si>
  <si>
    <t>C9H12</t>
  </si>
  <si>
    <t>C10H22</t>
  </si>
  <si>
    <t>C10H14</t>
  </si>
  <si>
    <t>C11H24</t>
  </si>
  <si>
    <t>C12H26</t>
  </si>
  <si>
    <t>Molecular weight</t>
  </si>
  <si>
    <t>Species ID</t>
  </si>
  <si>
    <t>Sum of knowns ppbC including CH4, C2H6, C3H8</t>
  </si>
  <si>
    <t>Sum of knowns and unknown ppbC including CH4, C2H6, C3H9</t>
  </si>
  <si>
    <t>ppbC</t>
  </si>
  <si>
    <t>Normalization Basis</t>
  </si>
  <si>
    <t>% of unknown</t>
  </si>
  <si>
    <t>grams</t>
  </si>
  <si>
    <t>Weight %</t>
  </si>
  <si>
    <t>Unknowns</t>
  </si>
  <si>
    <t>Sum of knowns &amp; unknowns, grams</t>
  </si>
  <si>
    <t>Unknown</t>
  </si>
  <si>
    <t>VOC to TOG</t>
  </si>
  <si>
    <t>P_NUMBER</t>
  </si>
  <si>
    <t>NAME</t>
  </si>
  <si>
    <t>QUALITY</t>
  </si>
  <si>
    <t>CONTROLS</t>
  </si>
  <si>
    <t>P_DATE</t>
  </si>
  <si>
    <t>NOTES</t>
  </si>
  <si>
    <t>TOTAL</t>
  </si>
  <si>
    <t>MASTER_POL</t>
  </si>
  <si>
    <t>T_METHOD</t>
  </si>
  <si>
    <t>NORM_BASIS</t>
  </si>
  <si>
    <t>ORIG_COMPO</t>
  </si>
  <si>
    <t>STANDARD</t>
  </si>
  <si>
    <t>TEST_YEAR</t>
  </si>
  <si>
    <t>J_RATING</t>
  </si>
  <si>
    <t>V_RATING</t>
  </si>
  <si>
    <t>D_RATING</t>
  </si>
  <si>
    <t>REGION</t>
  </si>
  <si>
    <t>SIBLING</t>
  </si>
  <si>
    <t>Version</t>
  </si>
  <si>
    <t>VOCtoTOG</t>
  </si>
  <si>
    <t>TOG</t>
  </si>
  <si>
    <t>Sum of species</t>
  </si>
  <si>
    <t>95365</t>
  </si>
  <si>
    <t>95366</t>
  </si>
  <si>
    <t>95367</t>
  </si>
  <si>
    <t>95368</t>
  </si>
  <si>
    <t>95369</t>
  </si>
  <si>
    <t>95370</t>
  </si>
  <si>
    <t>95371</t>
  </si>
  <si>
    <t>95372</t>
  </si>
  <si>
    <t>ID</t>
  </si>
  <si>
    <t>P_TYPE</t>
  </si>
  <si>
    <t>DATA_ORIGN</t>
  </si>
  <si>
    <t>PRIMARY</t>
  </si>
  <si>
    <t>DESCRIPTIO</t>
  </si>
  <si>
    <t>DOCUMENT</t>
  </si>
  <si>
    <t>95373</t>
  </si>
  <si>
    <t>95374</t>
  </si>
  <si>
    <t>95375</t>
  </si>
  <si>
    <t>Halley L. Brantley, Eben D. Thoma &amp; Adam P. Eisele (2015): Assessment of VOC and HAP Emissions from Oil and Natural Gas Well Pads Using Mobile Remote and Onsite Direct Measurements, Journal of the Air &amp; Waste Management Association, DOI: 10.1080/10962247.2015.1056888</t>
  </si>
  <si>
    <t>Emissions of Total Organic Gases (TOG) and hazardous air pollutants (HAPs) from oil and natural gas production were investigated using direct measurements of component-level emissions on pads in the Denver-Julesburg (DJ) Basin.  Results from the 2011 DJ onsite study indicate that emissions from condensate storage tanks are highly variable and can be an important source of VOCs and HAPs, even when control measures are present.</t>
  </si>
  <si>
    <t>EPA</t>
  </si>
  <si>
    <t>SPECIES_ID</t>
  </si>
  <si>
    <t>WEIGHT_PER</t>
  </si>
  <si>
    <t>UNCERTAINT</t>
  </si>
  <si>
    <t>UNC_METHOD</t>
  </si>
  <si>
    <t>ANLYMETHOD</t>
  </si>
  <si>
    <t>KEYWORD</t>
  </si>
  <si>
    <t>95376</t>
  </si>
  <si>
    <t>95377</t>
  </si>
  <si>
    <t>Profile #</t>
  </si>
  <si>
    <t>95378</t>
  </si>
  <si>
    <t>95379</t>
  </si>
  <si>
    <t>95380</t>
  </si>
  <si>
    <t>95381</t>
  </si>
  <si>
    <t>95382</t>
  </si>
  <si>
    <t>95383</t>
  </si>
  <si>
    <t>95384</t>
  </si>
  <si>
    <t>95385</t>
  </si>
  <si>
    <t>95386</t>
  </si>
  <si>
    <t>95387</t>
  </si>
  <si>
    <t>95388</t>
  </si>
  <si>
    <t>95389</t>
  </si>
  <si>
    <t>95390</t>
  </si>
  <si>
    <t>95391</t>
  </si>
  <si>
    <t>95392</t>
  </si>
  <si>
    <t>95393</t>
  </si>
  <si>
    <t>95394</t>
  </si>
  <si>
    <t>95395</t>
  </si>
  <si>
    <t>95396</t>
  </si>
  <si>
    <t>95397</t>
  </si>
  <si>
    <t>Denver-Julesburg Basin, Colorado</t>
  </si>
  <si>
    <t>GC-FID</t>
  </si>
  <si>
    <t>95398</t>
  </si>
  <si>
    <t>C</t>
  </si>
  <si>
    <t>Count</t>
  </si>
  <si>
    <t>Avg</t>
  </si>
  <si>
    <t>Average</t>
  </si>
  <si>
    <t>Med</t>
  </si>
  <si>
    <t>Median-normalized</t>
  </si>
  <si>
    <t>Both composites are very similar - sample size is large enough and the speciated weight % distribution is normally distributed.</t>
  </si>
  <si>
    <t>StDev</t>
  </si>
  <si>
    <t>Standard Deviation</t>
  </si>
  <si>
    <t>Composite Profile - Oil and Natural Gas Production - Condensate Tanks</t>
  </si>
  <si>
    <t>Composite Profile; Oil and Natural Gas Production; Condensate Tank</t>
  </si>
  <si>
    <t>A calculated composite profile based on the mean of 27 condensate tank profiles (# 95365-95366; 95368; 95370-95375; 95377; 95379-95381; 95383-95392; 95394-95397).</t>
  </si>
  <si>
    <t>Uncontrolled</t>
  </si>
  <si>
    <t>Samples were acquired from condensate tank thief hatch leaks or other emission point prior to the control device.  Each well pad contained on average 258 valves, 2583 connectors, three condensate tanks, a produced water tank, four thief hatches (one for each tank), five pressure relief devices, and three separators.  All sites were fitted with one Enclosed Combustion Device (ECD) as per current State of Colorado requirements.  From the largest emission point on each well pad, at least one sample was acquired at the exit of the High Volume Sampler (HVS) using a leak-free, sub-atmospheric 6 liter stainless steel canister with a valve and passivated interior. The canister-derived concentration values were used with the measured HVS flow rates to calculate emission rates for individual and groups of compounds.  The concentrations of total and speciated non-methane volatile organic compounds were determined using Gas Chromatography with Flame Ionization Detection (GC-FID) as described in EPA/600-R-98/161 (EPA, 1998) coupled with ASTM 1946/D1945 (2010) analysis of methane, ethane, and propane.</t>
  </si>
  <si>
    <r>
      <t>From:</t>
    </r>
    <r>
      <rPr>
        <sz val="10"/>
        <color theme="1"/>
        <rFont val="Tahoma"/>
        <family val="2"/>
      </rPr>
      <t xml:space="preserve"> Thoma, Eben [mailto:Thoma.Eben@epa.gov]</t>
    </r>
  </si>
  <si>
    <r>
      <t>Sent:</t>
    </r>
    <r>
      <rPr>
        <sz val="10"/>
        <color theme="1"/>
        <rFont val="Tahoma"/>
        <family val="2"/>
      </rPr>
      <t xml:space="preserve"> Tuesday, March 22, 2016 5:56 AM</t>
    </r>
  </si>
  <si>
    <r>
      <t>To:</t>
    </r>
    <r>
      <rPr>
        <sz val="10"/>
        <color theme="1"/>
        <rFont val="Tahoma"/>
        <family val="2"/>
      </rPr>
      <t xml:space="preserve"> Ying Hsu</t>
    </r>
  </si>
  <si>
    <r>
      <t>Cc:</t>
    </r>
    <r>
      <rPr>
        <sz val="10"/>
        <color theme="1"/>
        <rFont val="Tahoma"/>
        <family val="2"/>
      </rPr>
      <t xml:space="preserve"> Strum, Madeleine; Kosusko, Mike; Tonnesen, Gail; Matichuk, Rebecca; Beeler, Cindy</t>
    </r>
  </si>
  <si>
    <r>
      <t>Subject:</t>
    </r>
    <r>
      <rPr>
        <sz val="10"/>
        <color theme="1"/>
        <rFont val="Tahoma"/>
        <family val="2"/>
      </rPr>
      <t xml:space="preserve"> Please add changes and notes (request though Mike and Madeline)</t>
    </r>
  </si>
  <si>
    <t>Hi Ying,</t>
  </si>
  <si>
    <t>I have been asked by the team to request a couple of changes/additions to the attached.</t>
  </si>
  <si>
    <t>Under Gas Profile,</t>
  </si>
  <si>
    <t>(1) P_NUMBER 95398 , CONTROLS should be changed from “Enclosed Combustion Device” to “Uncontrolled”</t>
  </si>
  <si>
    <t>(2) P_NUMBER 95398, T_METHOD should be changed to “ Samples were acquired from condensate tank thief hatch leaks or other emission point prior to the control device.  Each well pad contained on average 258 valves, 2583 connectors, three condensate tanks, a produced water tank, four thief hatches (one for each tank), five pressure relief devices, and three separators.  All sites were fitted with one Enclosed Combustion Device (ECD) as per current State of Colorado requirements.  From the largest emission point on each well pad, at least one sample was acquired at the exit of the High Volume Sampler (HVS) using a leak-free, sub-atmospheric 6 liter stainless steel canister with a valve and passivated interior. The canister-derived concentration values were used with the measured HVS flow rates to calculate emission rates for individual and groups of compounds.  The concentrations of total and speciated non-methane volatile organic compounds were determined using Gas Chromatography with Flame Ionization Detection (GC-FID) as described in EPA/600-R-98/161 (EPA, 1998) coupled with ASTM 1946/D1945 (2010) analysis of methane, ethane, and propane.”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</si>
</sst>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
    <numFmt numFmtId="167" formatCode="#,##0.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1"/>
      <name val="Calibri"/>
      <family val="2"/>
      <scheme val="minor"/>
    </font>
    <font>
      <b/>
      <sz val="11"/>
      <color rgb="FFFF0000"/>
      <name val="Calibri"/>
      <family val="2"/>
      <scheme val="minor"/>
    </font>
    <font>
      <sz val="10"/>
      <color indexed="8"/>
      <name val="Arial"/>
      <family val="2"/>
    </font>
    <font>
      <sz val="10"/>
      <name val="Arial"/>
      <family val="2"/>
    </font>
    <font>
      <b/>
      <sz val="11"/>
      <name val="Calibri"/>
      <family val="2"/>
      <scheme val="minor"/>
    </font>
    <font>
      <sz val="11"/>
      <color rgb="FF0070C0"/>
      <name val="Calibri"/>
      <family val="2"/>
      <scheme val="minor"/>
    </font>
    <font>
      <b/>
      <sz val="10"/>
      <color theme="1"/>
      <name val="Tahoma"/>
      <family val="2"/>
    </font>
    <font>
      <sz val="10"/>
      <color theme="1"/>
      <name val="Tahoma"/>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indexed="22"/>
        <bgColor indexed="0"/>
      </patternFill>
    </fill>
    <fill>
      <patternFill patternType="solid">
        <fgColor indexed="22"/>
        <bgColor indexed="64"/>
      </patternFill>
    </fill>
    <fill>
      <patternFill patternType="solid">
        <fgColor theme="4"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2" fillId="0" borderId="0"/>
    <xf numFmtId="0" fontId="22" fillId="0" borderId="0"/>
    <xf numFmtId="0" fontId="22" fillId="0" borderId="0"/>
  </cellStyleXfs>
  <cellXfs count="62">
    <xf numFmtId="0" fontId="0" fillId="0" borderId="0" xfId="0"/>
    <xf numFmtId="164" fontId="0" fillId="0" borderId="0" xfId="0" applyNumberFormat="1" applyAlignment="1">
      <alignment horizontal="center" vertical="center"/>
    </xf>
    <xf numFmtId="2" fontId="0" fillId="0" borderId="0" xfId="0" applyNumberFormat="1" applyAlignment="1">
      <alignment horizontal="center" vertical="center"/>
    </xf>
    <xf numFmtId="165" fontId="0" fillId="0" borderId="0" xfId="0" applyNumberFormat="1" applyAlignment="1">
      <alignment horizontal="center" vertical="center"/>
    </xf>
    <xf numFmtId="0" fontId="0" fillId="33" borderId="0" xfId="0" applyFill="1" applyAlignment="1">
      <alignment horizontal="center" vertical="center" wrapText="1"/>
    </xf>
    <xf numFmtId="3" fontId="0" fillId="0" borderId="0" xfId="0" applyNumberFormat="1" applyAlignment="1">
      <alignment horizontal="center" vertical="center"/>
    </xf>
    <xf numFmtId="3" fontId="0" fillId="33" borderId="0" xfId="0" applyNumberFormat="1" applyFill="1" applyAlignment="1">
      <alignment horizontal="center" vertical="center" wrapText="1"/>
    </xf>
    <xf numFmtId="3" fontId="0" fillId="0" borderId="0" xfId="0" applyNumberFormat="1" applyAlignment="1">
      <alignment horizontal="center" vertical="center" wrapText="1"/>
    </xf>
    <xf numFmtId="1" fontId="0" fillId="0" borderId="0" xfId="0" applyNumberFormat="1" applyAlignment="1">
      <alignment horizontal="center" vertical="center"/>
    </xf>
    <xf numFmtId="1" fontId="0" fillId="0" borderId="0" xfId="0" applyNumberFormat="1" applyAlignment="1">
      <alignment horizontal="center" vertical="center" wrapText="1"/>
    </xf>
    <xf numFmtId="3" fontId="14" fillId="33" borderId="0" xfId="0" applyNumberFormat="1" applyFont="1" applyFill="1" applyAlignment="1">
      <alignment horizontal="center" vertical="center" wrapText="1"/>
    </xf>
    <xf numFmtId="3" fontId="20" fillId="0" borderId="0" xfId="0" applyNumberFormat="1" applyFont="1" applyFill="1" applyAlignment="1">
      <alignment horizontal="center" vertical="center" wrapText="1"/>
    </xf>
    <xf numFmtId="2" fontId="14" fillId="0" borderId="0" xfId="0" applyNumberFormat="1" applyFont="1" applyAlignment="1">
      <alignment horizontal="center" vertical="center" wrapText="1"/>
    </xf>
    <xf numFmtId="4" fontId="0" fillId="0" borderId="0" xfId="0" applyNumberFormat="1" applyAlignment="1">
      <alignment horizontal="center" vertical="center"/>
    </xf>
    <xf numFmtId="2" fontId="0" fillId="33" borderId="0" xfId="0" applyNumberFormat="1" applyFill="1" applyAlignment="1">
      <alignment horizontal="center" vertical="center" wrapText="1"/>
    </xf>
    <xf numFmtId="0" fontId="22" fillId="34" borderId="0" xfId="42" applyFont="1" applyFill="1" applyBorder="1" applyAlignment="1">
      <alignment horizontal="center"/>
    </xf>
    <xf numFmtId="0" fontId="22" fillId="35" borderId="0" xfId="42" applyFont="1" applyFill="1" applyBorder="1" applyAlignment="1">
      <alignment horizontal="center"/>
    </xf>
    <xf numFmtId="0" fontId="23" fillId="0" borderId="0" xfId="0" applyFont="1" applyBorder="1" applyAlignment="1"/>
    <xf numFmtId="49" fontId="0" fillId="0" borderId="0" xfId="0" applyNumberFormat="1"/>
    <xf numFmtId="0" fontId="22" fillId="34" borderId="0" xfId="43" applyFont="1" applyFill="1" applyBorder="1" applyAlignment="1">
      <alignment horizontal="center"/>
    </xf>
    <xf numFmtId="49" fontId="22" fillId="34" borderId="0" xfId="43" applyNumberFormat="1" applyFont="1" applyFill="1" applyBorder="1" applyAlignment="1">
      <alignment horizontal="center"/>
    </xf>
    <xf numFmtId="0" fontId="23" fillId="0" borderId="0" xfId="0" applyFont="1"/>
    <xf numFmtId="0" fontId="22" fillId="0" borderId="0" xfId="43" applyFont="1" applyFill="1" applyBorder="1" applyAlignment="1">
      <alignment horizontal="right"/>
    </xf>
    <xf numFmtId="0" fontId="23" fillId="0" borderId="0" xfId="44" applyFont="1" applyFill="1" applyBorder="1" applyAlignment="1"/>
    <xf numFmtId="49" fontId="23" fillId="0" borderId="0" xfId="44" applyNumberFormat="1" applyFont="1" applyFill="1" applyBorder="1" applyAlignment="1"/>
    <xf numFmtId="166" fontId="23" fillId="0" borderId="0" xfId="44" applyNumberFormat="1" applyFont="1" applyFill="1" applyBorder="1" applyAlignment="1"/>
    <xf numFmtId="0" fontId="0" fillId="0" borderId="0" xfId="0" applyBorder="1" applyAlignment="1"/>
    <xf numFmtId="0" fontId="20" fillId="0" borderId="0" xfId="0" applyFont="1" applyFill="1"/>
    <xf numFmtId="0" fontId="20" fillId="0" borderId="0" xfId="0" applyFont="1" applyFill="1" applyAlignment="1">
      <alignment horizontal="right"/>
    </xf>
    <xf numFmtId="49" fontId="20" fillId="0" borderId="0" xfId="0" applyNumberFormat="1" applyFont="1" applyFill="1" applyAlignment="1">
      <alignment horizontal="right"/>
    </xf>
    <xf numFmtId="166" fontId="20" fillId="0" borderId="0" xfId="0" applyNumberFormat="1" applyFont="1" applyFill="1"/>
    <xf numFmtId="0" fontId="22" fillId="34" borderId="10" xfId="45" applyFont="1" applyFill="1" applyBorder="1" applyAlignment="1">
      <alignment horizontal="center"/>
    </xf>
    <xf numFmtId="49" fontId="22" fillId="34" borderId="10" xfId="45" applyNumberFormat="1" applyFont="1" applyFill="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49" fontId="14" fillId="0" borderId="0" xfId="0" applyNumberFormat="1" applyFont="1"/>
    <xf numFmtId="0" fontId="14" fillId="0" borderId="0" xfId="0" applyFont="1" applyAlignment="1">
      <alignment horizontal="center" vertical="center"/>
    </xf>
    <xf numFmtId="0" fontId="14" fillId="0" borderId="0" xfId="0" applyFont="1" applyAlignment="1">
      <alignment horizontal="center" vertical="center" wrapText="1"/>
    </xf>
    <xf numFmtId="165" fontId="14" fillId="0" borderId="0" xfId="0" applyNumberFormat="1" applyFont="1" applyAlignment="1">
      <alignment horizontal="center" vertical="center"/>
    </xf>
    <xf numFmtId="2" fontId="14" fillId="0" borderId="0" xfId="0" applyNumberFormat="1" applyFont="1" applyAlignment="1">
      <alignment horizontal="center" vertical="center"/>
    </xf>
    <xf numFmtId="164" fontId="14" fillId="0" borderId="0" xfId="0" applyNumberFormat="1" applyFont="1" applyAlignment="1">
      <alignment horizontal="center" vertical="center"/>
    </xf>
    <xf numFmtId="3" fontId="14" fillId="0" borderId="0" xfId="0" applyNumberFormat="1" applyFont="1" applyAlignment="1">
      <alignment horizontal="center" vertical="center"/>
    </xf>
    <xf numFmtId="167" fontId="14" fillId="0" borderId="0" xfId="0" applyNumberFormat="1" applyFont="1" applyAlignment="1">
      <alignment horizontal="center" vertical="center"/>
    </xf>
    <xf numFmtId="1" fontId="14" fillId="0" borderId="0" xfId="0" applyNumberFormat="1" applyFont="1" applyAlignment="1">
      <alignment horizontal="center" vertical="center"/>
    </xf>
    <xf numFmtId="1" fontId="24" fillId="36" borderId="0" xfId="0" applyNumberFormat="1" applyFont="1" applyFill="1" applyAlignment="1">
      <alignment horizontal="center" vertical="center"/>
    </xf>
    <xf numFmtId="2" fontId="14" fillId="36" borderId="0" xfId="0" applyNumberFormat="1" applyFont="1" applyFill="1" applyAlignment="1">
      <alignment horizontal="center" vertical="center"/>
    </xf>
    <xf numFmtId="0" fontId="25" fillId="0" borderId="0" xfId="0" applyFont="1" applyAlignment="1">
      <alignment horizontal="center" vertical="center"/>
    </xf>
    <xf numFmtId="165" fontId="25" fillId="0" borderId="0" xfId="0" applyNumberFormat="1" applyFont="1" applyAlignment="1">
      <alignment horizontal="center" vertical="center"/>
    </xf>
    <xf numFmtId="3" fontId="25" fillId="0" borderId="0" xfId="0" applyNumberFormat="1" applyFont="1" applyAlignment="1">
      <alignment horizontal="center" vertical="center"/>
    </xf>
    <xf numFmtId="167" fontId="25" fillId="0" borderId="0" xfId="0" applyNumberFormat="1" applyFont="1" applyAlignment="1">
      <alignment horizontal="center" vertical="center"/>
    </xf>
    <xf numFmtId="1" fontId="25" fillId="0" borderId="0" xfId="0" applyNumberFormat="1" applyFont="1" applyAlignment="1">
      <alignment horizontal="center" vertical="center"/>
    </xf>
    <xf numFmtId="0" fontId="16" fillId="36" borderId="0" xfId="0" applyFont="1" applyFill="1" applyAlignment="1">
      <alignment horizontal="center" vertical="center"/>
    </xf>
    <xf numFmtId="2" fontId="0" fillId="36" borderId="0" xfId="0" applyNumberFormat="1" applyFill="1" applyAlignment="1">
      <alignment horizontal="center" vertical="center"/>
    </xf>
    <xf numFmtId="14" fontId="0" fillId="0" borderId="0" xfId="0" applyNumberFormat="1"/>
    <xf numFmtId="0" fontId="0" fillId="0" borderId="0" xfId="0" applyAlignment="1">
      <alignment horizontal="left" vertical="center"/>
    </xf>
    <xf numFmtId="0" fontId="21" fillId="33" borderId="0" xfId="0" applyFont="1" applyFill="1" applyAlignment="1">
      <alignment horizontal="left" vertical="center"/>
    </xf>
    <xf numFmtId="0" fontId="0" fillId="0" borderId="0" xfId="0" applyAlignment="1">
      <alignment horizontal="center" vertical="center"/>
    </xf>
    <xf numFmtId="0" fontId="0" fillId="0" borderId="0" xfId="0" applyAlignment="1">
      <alignment horizontal="center" vertical="center" wrapText="1"/>
    </xf>
    <xf numFmtId="0" fontId="26" fillId="0" borderId="0" xfId="0" applyFont="1" applyAlignment="1">
      <alignment vertical="center"/>
    </xf>
    <xf numFmtId="0" fontId="0" fillId="0" borderId="0" xfId="0" applyAlignment="1">
      <alignment vertical="center"/>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_Profile Table" xfId="42"/>
    <cellStyle name="Normal_Sheet3" xfId="44"/>
    <cellStyle name="Normal_Sheet4" xfId="43"/>
    <cellStyle name="Normal_Sheet5" xfId="45"/>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tabSelected="1" workbookViewId="0">
      <pane xSplit="1" ySplit="1" topLeftCell="B2" activePane="bottomRight" state="frozen"/>
      <selection pane="topRight" activeCell="B1" sqref="B1"/>
      <selection pane="bottomLeft" activeCell="A2" sqref="A2"/>
      <selection pane="bottomRight" activeCell="K23" sqref="K23"/>
    </sheetView>
  </sheetViews>
  <sheetFormatPr defaultRowHeight="15" x14ac:dyDescent="0.25"/>
  <cols>
    <col min="2" max="2" width="42.28515625" customWidth="1"/>
    <col min="5" max="5" width="10.7109375" bestFit="1" customWidth="1"/>
    <col min="6" max="6" width="7" bestFit="1" customWidth="1"/>
  </cols>
  <sheetData>
    <row r="1" spans="1:20" s="17" customFormat="1" ht="13.15" x14ac:dyDescent="0.25">
      <c r="A1" s="15" t="s">
        <v>208</v>
      </c>
      <c r="B1" s="16" t="s">
        <v>209</v>
      </c>
      <c r="C1" s="15" t="s">
        <v>210</v>
      </c>
      <c r="D1" s="15" t="s">
        <v>211</v>
      </c>
      <c r="E1" s="16" t="s">
        <v>212</v>
      </c>
      <c r="F1" s="15" t="s">
        <v>213</v>
      </c>
      <c r="G1" s="15" t="s">
        <v>214</v>
      </c>
      <c r="H1" s="15" t="s">
        <v>215</v>
      </c>
      <c r="I1" s="15" t="s">
        <v>216</v>
      </c>
      <c r="J1" s="15" t="s">
        <v>217</v>
      </c>
      <c r="K1" s="15" t="s">
        <v>218</v>
      </c>
      <c r="L1" s="15" t="s">
        <v>219</v>
      </c>
      <c r="M1" s="15" t="s">
        <v>220</v>
      </c>
      <c r="N1" s="15" t="s">
        <v>221</v>
      </c>
      <c r="O1" s="15" t="s">
        <v>222</v>
      </c>
      <c r="P1" s="15" t="s">
        <v>223</v>
      </c>
      <c r="Q1" s="15" t="s">
        <v>224</v>
      </c>
      <c r="R1" s="15" t="s">
        <v>225</v>
      </c>
      <c r="S1" s="15" t="s">
        <v>226</v>
      </c>
      <c r="T1" s="15" t="s">
        <v>227</v>
      </c>
    </row>
    <row r="2" spans="1:20" ht="14.45" x14ac:dyDescent="0.3">
      <c r="A2" s="18" t="s">
        <v>281</v>
      </c>
      <c r="B2" t="s">
        <v>291</v>
      </c>
      <c r="C2" t="s">
        <v>41</v>
      </c>
      <c r="D2" s="18" t="s">
        <v>294</v>
      </c>
      <c r="E2" s="55">
        <v>42289</v>
      </c>
      <c r="F2" t="s">
        <v>293</v>
      </c>
      <c r="G2">
        <v>100</v>
      </c>
      <c r="H2" t="s">
        <v>228</v>
      </c>
      <c r="I2" t="s">
        <v>295</v>
      </c>
      <c r="J2" t="s">
        <v>229</v>
      </c>
      <c r="K2" t="s">
        <v>282</v>
      </c>
      <c r="L2" t="b">
        <v>1</v>
      </c>
      <c r="M2">
        <v>2011</v>
      </c>
      <c r="N2">
        <v>5</v>
      </c>
      <c r="O2">
        <v>5</v>
      </c>
      <c r="P2">
        <v>1</v>
      </c>
      <c r="Q2" t="s">
        <v>279</v>
      </c>
      <c r="S2">
        <v>4.5</v>
      </c>
      <c r="T2">
        <v>1.3262948036636932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pane xSplit="1" ySplit="1" topLeftCell="B2" activePane="bottomRight" state="frozen"/>
      <selection pane="topRight" activeCell="B1" sqref="B1"/>
      <selection pane="bottomLeft" activeCell="A2" sqref="A2"/>
      <selection pane="bottomRight" activeCell="G2" sqref="G2"/>
    </sheetView>
  </sheetViews>
  <sheetFormatPr defaultRowHeight="15" x14ac:dyDescent="0.25"/>
  <cols>
    <col min="3" max="3" width="8.85546875" style="18"/>
  </cols>
  <sheetData>
    <row r="1" spans="1:7" s="21" customFormat="1" ht="13.15" x14ac:dyDescent="0.25">
      <c r="A1" s="19" t="s">
        <v>238</v>
      </c>
      <c r="B1" s="19" t="s">
        <v>239</v>
      </c>
      <c r="C1" s="20" t="s">
        <v>208</v>
      </c>
      <c r="D1" s="19" t="s">
        <v>240</v>
      </c>
      <c r="E1" s="19" t="s">
        <v>241</v>
      </c>
      <c r="F1" s="19" t="s">
        <v>242</v>
      </c>
      <c r="G1" s="19" t="s">
        <v>243</v>
      </c>
    </row>
    <row r="2" spans="1:7" ht="14.45" x14ac:dyDescent="0.3">
      <c r="A2">
        <v>11012</v>
      </c>
      <c r="B2" t="s">
        <v>52</v>
      </c>
      <c r="C2" s="18" t="s">
        <v>281</v>
      </c>
      <c r="D2" t="s">
        <v>249</v>
      </c>
      <c r="E2" s="22" t="b">
        <v>1</v>
      </c>
      <c r="F2" t="s">
        <v>248</v>
      </c>
      <c r="G2" t="s">
        <v>247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workbookViewId="0">
      <pane xSplit="1" ySplit="1" topLeftCell="B2" activePane="bottomRight" state="frozen"/>
      <selection pane="topRight" activeCell="B1" sqref="B1"/>
      <selection pane="bottomLeft" activeCell="A2" sqref="A2"/>
      <selection pane="bottomRight" activeCell="K24" sqref="K24"/>
    </sheetView>
  </sheetViews>
  <sheetFormatPr defaultRowHeight="15" x14ac:dyDescent="0.25"/>
  <cols>
    <col min="1" max="1" width="8.85546875" style="27"/>
    <col min="2" max="2" width="8.85546875" style="28"/>
    <col min="3" max="3" width="8.85546875" style="29"/>
    <col min="4" max="4" width="11.28515625" style="30" customWidth="1"/>
    <col min="5" max="5" width="8.85546875" style="27"/>
    <col min="6" max="6" width="14.28515625" style="27" customWidth="1"/>
    <col min="7" max="7" width="8.85546875" style="27"/>
  </cols>
  <sheetData>
    <row r="1" spans="1:7" s="26" customFormat="1" ht="14.45" x14ac:dyDescent="0.3">
      <c r="A1" s="23" t="s">
        <v>238</v>
      </c>
      <c r="B1" s="23" t="s">
        <v>250</v>
      </c>
      <c r="C1" s="24" t="s">
        <v>208</v>
      </c>
      <c r="D1" s="25" t="s">
        <v>251</v>
      </c>
      <c r="E1" s="23" t="s">
        <v>252</v>
      </c>
      <c r="F1" s="23" t="s">
        <v>253</v>
      </c>
      <c r="G1" s="23" t="s">
        <v>254</v>
      </c>
    </row>
    <row r="2" spans="1:7" ht="14.45" x14ac:dyDescent="0.3">
      <c r="A2" s="27">
        <v>197579</v>
      </c>
      <c r="B2">
        <v>529</v>
      </c>
      <c r="C2" s="29" t="s">
        <v>281</v>
      </c>
      <c r="D2">
        <v>10.439234986776846</v>
      </c>
      <c r="E2">
        <v>6.2787807967584159</v>
      </c>
      <c r="F2" s="27" t="s">
        <v>290</v>
      </c>
      <c r="G2" s="27" t="s">
        <v>280</v>
      </c>
    </row>
    <row r="3" spans="1:7" ht="14.45" x14ac:dyDescent="0.3">
      <c r="A3" s="27">
        <v>197580</v>
      </c>
      <c r="B3">
        <v>438</v>
      </c>
      <c r="C3" s="29" t="s">
        <v>281</v>
      </c>
      <c r="D3">
        <v>14.162746621109413</v>
      </c>
      <c r="E3">
        <v>2.8813103110124714</v>
      </c>
      <c r="F3" s="27" t="s">
        <v>290</v>
      </c>
      <c r="G3" s="27" t="s">
        <v>280</v>
      </c>
    </row>
    <row r="4" spans="1:7" ht="14.45" x14ac:dyDescent="0.3">
      <c r="A4" s="27">
        <v>197581</v>
      </c>
      <c r="B4">
        <v>671</v>
      </c>
      <c r="C4" s="29" t="s">
        <v>281</v>
      </c>
      <c r="D4">
        <v>24.363862202714532</v>
      </c>
      <c r="E4">
        <v>6.4723987810770689</v>
      </c>
      <c r="F4" s="27" t="s">
        <v>290</v>
      </c>
      <c r="G4" s="27" t="s">
        <v>280</v>
      </c>
    </row>
    <row r="5" spans="1:7" ht="14.45" x14ac:dyDescent="0.3">
      <c r="A5" s="27">
        <v>197582</v>
      </c>
      <c r="B5">
        <v>282</v>
      </c>
      <c r="C5" s="29" t="s">
        <v>281</v>
      </c>
      <c r="D5">
        <v>1.5735457239924193E-2</v>
      </c>
      <c r="E5">
        <v>2.0827483592036938E-2</v>
      </c>
      <c r="F5" s="27" t="s">
        <v>290</v>
      </c>
      <c r="G5" s="27" t="s">
        <v>280</v>
      </c>
    </row>
    <row r="6" spans="1:7" ht="14.45" x14ac:dyDescent="0.3">
      <c r="A6" s="27">
        <v>197583</v>
      </c>
      <c r="B6">
        <v>452</v>
      </c>
      <c r="C6" s="29" t="s">
        <v>281</v>
      </c>
      <c r="D6">
        <v>1.1653505687842366E-2</v>
      </c>
      <c r="E6">
        <v>2.6646246301036399E-2</v>
      </c>
      <c r="F6" s="27" t="s">
        <v>290</v>
      </c>
      <c r="G6" s="27" t="s">
        <v>280</v>
      </c>
    </row>
    <row r="7" spans="1:7" ht="14.45" x14ac:dyDescent="0.3">
      <c r="A7" s="27">
        <v>197584</v>
      </c>
      <c r="B7">
        <v>678</v>
      </c>
      <c r="C7" s="29" t="s">
        <v>281</v>
      </c>
      <c r="D7">
        <v>2.8352426765653107E-3</v>
      </c>
      <c r="E7">
        <v>4.2762905121104004E-3</v>
      </c>
      <c r="F7" s="27" t="s">
        <v>290</v>
      </c>
      <c r="G7" s="27" t="s">
        <v>280</v>
      </c>
    </row>
    <row r="8" spans="1:7" ht="14.45" x14ac:dyDescent="0.3">
      <c r="A8" s="27">
        <v>197585</v>
      </c>
      <c r="B8">
        <v>491</v>
      </c>
      <c r="C8" s="29" t="s">
        <v>281</v>
      </c>
      <c r="D8">
        <v>5.3650122618866121</v>
      </c>
      <c r="E8">
        <v>0.98206956078238161</v>
      </c>
      <c r="F8" s="27" t="s">
        <v>290</v>
      </c>
      <c r="G8" s="27" t="s">
        <v>280</v>
      </c>
    </row>
    <row r="9" spans="1:7" ht="14.45" x14ac:dyDescent="0.3">
      <c r="A9" s="27">
        <v>197586</v>
      </c>
      <c r="B9">
        <v>64</v>
      </c>
      <c r="C9" s="29" t="s">
        <v>281</v>
      </c>
      <c r="D9">
        <v>2.8298351428837046E-3</v>
      </c>
      <c r="E9">
        <v>4.2791649300701921E-3</v>
      </c>
      <c r="F9" s="27" t="s">
        <v>290</v>
      </c>
      <c r="G9" s="27" t="s">
        <v>280</v>
      </c>
    </row>
    <row r="10" spans="1:7" ht="14.45" x14ac:dyDescent="0.3">
      <c r="A10" s="27">
        <v>197587</v>
      </c>
      <c r="B10">
        <v>592</v>
      </c>
      <c r="C10" s="29" t="s">
        <v>281</v>
      </c>
      <c r="D10">
        <v>14.53011524289092</v>
      </c>
      <c r="E10">
        <v>2.6266351501633571</v>
      </c>
      <c r="F10" s="27" t="s">
        <v>290</v>
      </c>
      <c r="G10" s="27" t="s">
        <v>280</v>
      </c>
    </row>
    <row r="11" spans="1:7" ht="14.45" x14ac:dyDescent="0.3">
      <c r="A11" s="27">
        <v>197588</v>
      </c>
      <c r="B11">
        <v>737</v>
      </c>
      <c r="C11" s="29" t="s">
        <v>281</v>
      </c>
      <c r="D11">
        <v>3.688929633036838E-2</v>
      </c>
      <c r="E11">
        <v>2.0989761337851937E-2</v>
      </c>
      <c r="F11" s="27" t="s">
        <v>290</v>
      </c>
      <c r="G11" s="27" t="s">
        <v>280</v>
      </c>
    </row>
    <row r="12" spans="1:7" ht="14.45" x14ac:dyDescent="0.3">
      <c r="A12" s="27">
        <v>197589</v>
      </c>
      <c r="B12">
        <v>367</v>
      </c>
      <c r="C12" s="29" t="s">
        <v>281</v>
      </c>
      <c r="D12">
        <v>2.8871051231427552E-3</v>
      </c>
      <c r="E12">
        <v>4.2566309636230476E-3</v>
      </c>
      <c r="F12" s="27" t="s">
        <v>290</v>
      </c>
      <c r="G12" s="27" t="s">
        <v>280</v>
      </c>
    </row>
    <row r="13" spans="1:7" ht="14.45" x14ac:dyDescent="0.3">
      <c r="A13" s="27">
        <v>197590</v>
      </c>
      <c r="B13">
        <v>508</v>
      </c>
      <c r="C13" s="29" t="s">
        <v>281</v>
      </c>
      <c r="D13">
        <v>6.6501515810163232</v>
      </c>
      <c r="E13">
        <v>1.5304950541449465</v>
      </c>
      <c r="F13" s="27" t="s">
        <v>290</v>
      </c>
      <c r="G13" s="27" t="s">
        <v>280</v>
      </c>
    </row>
    <row r="14" spans="1:7" ht="14.45" x14ac:dyDescent="0.3">
      <c r="A14" s="27">
        <v>197591</v>
      </c>
      <c r="B14">
        <v>108</v>
      </c>
      <c r="C14" s="29" t="s">
        <v>281</v>
      </c>
      <c r="D14">
        <v>2.8297004908433257E-3</v>
      </c>
      <c r="E14">
        <v>4.2792298302783234E-3</v>
      </c>
      <c r="F14" s="27" t="s">
        <v>290</v>
      </c>
      <c r="G14" s="27" t="s">
        <v>280</v>
      </c>
    </row>
    <row r="15" spans="1:7" ht="14.45" x14ac:dyDescent="0.3">
      <c r="A15" s="27">
        <v>197592</v>
      </c>
      <c r="B15">
        <v>605</v>
      </c>
      <c r="C15" s="29" t="s">
        <v>281</v>
      </c>
      <c r="D15">
        <v>7.3804870943251553</v>
      </c>
      <c r="E15">
        <v>1.4952800741667218</v>
      </c>
      <c r="F15" s="27" t="s">
        <v>290</v>
      </c>
      <c r="G15" s="27" t="s">
        <v>280</v>
      </c>
    </row>
    <row r="16" spans="1:7" ht="14.45" x14ac:dyDescent="0.3">
      <c r="A16" s="27">
        <v>197593</v>
      </c>
      <c r="B16">
        <v>511</v>
      </c>
      <c r="C16" s="29" t="s">
        <v>281</v>
      </c>
      <c r="D16">
        <v>2.7483643900193012E-3</v>
      </c>
      <c r="E16">
        <v>4.1562288730918736E-3</v>
      </c>
      <c r="F16" s="27" t="s">
        <v>290</v>
      </c>
      <c r="G16" s="27" t="s">
        <v>280</v>
      </c>
    </row>
    <row r="17" spans="1:7" ht="14.45" x14ac:dyDescent="0.3">
      <c r="A17" s="27">
        <v>197594</v>
      </c>
      <c r="B17">
        <v>742</v>
      </c>
      <c r="C17" s="29" t="s">
        <v>281</v>
      </c>
      <c r="D17">
        <v>2.8297004908433257E-3</v>
      </c>
      <c r="E17">
        <v>4.2792298302783234E-3</v>
      </c>
      <c r="F17" s="27" t="s">
        <v>290</v>
      </c>
      <c r="G17" s="27" t="s">
        <v>280</v>
      </c>
    </row>
    <row r="18" spans="1:7" ht="14.45" x14ac:dyDescent="0.3">
      <c r="A18" s="27">
        <v>197595</v>
      </c>
      <c r="B18">
        <v>371</v>
      </c>
      <c r="C18" s="29" t="s">
        <v>281</v>
      </c>
      <c r="D18">
        <v>2.8297004908433257E-3</v>
      </c>
      <c r="E18">
        <v>4.2792298302783234E-3</v>
      </c>
      <c r="F18" s="27" t="s">
        <v>290</v>
      </c>
      <c r="G18" s="27" t="s">
        <v>280</v>
      </c>
    </row>
    <row r="19" spans="1:7" ht="14.45" x14ac:dyDescent="0.3">
      <c r="A19" s="27">
        <v>197596</v>
      </c>
      <c r="B19">
        <v>122</v>
      </c>
      <c r="C19" s="29" t="s">
        <v>281</v>
      </c>
      <c r="D19">
        <v>0.11648496757452885</v>
      </c>
      <c r="E19">
        <v>7.7367188829430084E-2</v>
      </c>
      <c r="F19" s="27" t="s">
        <v>290</v>
      </c>
      <c r="G19" s="27" t="s">
        <v>280</v>
      </c>
    </row>
    <row r="20" spans="1:7" ht="14.45" x14ac:dyDescent="0.3">
      <c r="A20" s="27">
        <v>197597</v>
      </c>
      <c r="B20">
        <v>390</v>
      </c>
      <c r="C20" s="29" t="s">
        <v>281</v>
      </c>
      <c r="D20">
        <v>0.42456151589124702</v>
      </c>
      <c r="E20">
        <v>0.12601470190275582</v>
      </c>
      <c r="F20" s="27" t="s">
        <v>290</v>
      </c>
      <c r="G20" s="27" t="s">
        <v>280</v>
      </c>
    </row>
    <row r="21" spans="1:7" ht="14.45" x14ac:dyDescent="0.3">
      <c r="A21" s="27">
        <v>197598</v>
      </c>
      <c r="B21">
        <v>136</v>
      </c>
      <c r="C21" s="29" t="s">
        <v>281</v>
      </c>
      <c r="D21">
        <v>0.34790996446752087</v>
      </c>
      <c r="E21">
        <v>0.15482693650415599</v>
      </c>
      <c r="F21" s="27" t="s">
        <v>290</v>
      </c>
      <c r="G21" s="27" t="s">
        <v>280</v>
      </c>
    </row>
    <row r="22" spans="1:7" ht="14.45" x14ac:dyDescent="0.3">
      <c r="A22" s="27">
        <v>197599</v>
      </c>
      <c r="B22">
        <v>199</v>
      </c>
      <c r="C22" s="29" t="s">
        <v>281</v>
      </c>
      <c r="D22">
        <v>2.1953768826173223</v>
      </c>
      <c r="E22">
        <v>0.65987969047567419</v>
      </c>
      <c r="F22" s="27" t="s">
        <v>290</v>
      </c>
      <c r="G22" s="27" t="s">
        <v>280</v>
      </c>
    </row>
    <row r="23" spans="1:7" ht="14.45" x14ac:dyDescent="0.3">
      <c r="A23" s="27">
        <v>197600</v>
      </c>
      <c r="B23">
        <v>248</v>
      </c>
      <c r="C23" s="29" t="s">
        <v>281</v>
      </c>
      <c r="D23">
        <v>1.1915258755178224</v>
      </c>
      <c r="E23">
        <v>0.39159204785676849</v>
      </c>
      <c r="F23" s="27" t="s">
        <v>290</v>
      </c>
      <c r="G23" s="27" t="s">
        <v>280</v>
      </c>
    </row>
    <row r="24" spans="1:7" ht="14.45" x14ac:dyDescent="0.3">
      <c r="A24" s="27">
        <v>197601</v>
      </c>
      <c r="B24">
        <v>78</v>
      </c>
      <c r="C24" s="29" t="s">
        <v>281</v>
      </c>
      <c r="D24">
        <v>0.51690433503404332</v>
      </c>
      <c r="E24">
        <v>1.0534443057143601</v>
      </c>
      <c r="F24" s="27" t="s">
        <v>290</v>
      </c>
      <c r="G24" s="27" t="s">
        <v>280</v>
      </c>
    </row>
    <row r="25" spans="1:7" ht="14.45" x14ac:dyDescent="0.3">
      <c r="A25" s="27">
        <v>197602</v>
      </c>
      <c r="B25">
        <v>601</v>
      </c>
      <c r="C25" s="29" t="s">
        <v>281</v>
      </c>
      <c r="D25">
        <v>2.4723875657256054</v>
      </c>
      <c r="E25">
        <v>1.5162350687799662</v>
      </c>
      <c r="F25" s="27" t="s">
        <v>290</v>
      </c>
      <c r="G25" s="27" t="s">
        <v>280</v>
      </c>
    </row>
    <row r="26" spans="1:7" ht="14.45" x14ac:dyDescent="0.3">
      <c r="A26" s="27">
        <v>197603</v>
      </c>
      <c r="B26">
        <v>551</v>
      </c>
      <c r="C26" s="29" t="s">
        <v>281</v>
      </c>
      <c r="D26">
        <v>1.1343328546634148</v>
      </c>
      <c r="E26">
        <v>0.27054624055159743</v>
      </c>
      <c r="F26" s="27" t="s">
        <v>290</v>
      </c>
      <c r="G26" s="27" t="s">
        <v>280</v>
      </c>
    </row>
    <row r="27" spans="1:7" ht="14.45" x14ac:dyDescent="0.3">
      <c r="A27" s="27">
        <v>197604</v>
      </c>
      <c r="B27">
        <v>152</v>
      </c>
      <c r="C27" s="29" t="s">
        <v>281</v>
      </c>
      <c r="D27">
        <v>0.14069463760758302</v>
      </c>
      <c r="E27">
        <v>5.7533907668724883E-2</v>
      </c>
      <c r="F27" s="27" t="s">
        <v>290</v>
      </c>
      <c r="G27" s="27" t="s">
        <v>280</v>
      </c>
    </row>
    <row r="28" spans="1:7" ht="14.45" x14ac:dyDescent="0.3">
      <c r="A28" s="27">
        <v>197605</v>
      </c>
      <c r="B28">
        <v>385</v>
      </c>
      <c r="C28" s="29" t="s">
        <v>281</v>
      </c>
      <c r="D28">
        <v>0.40020056700037387</v>
      </c>
      <c r="E28">
        <v>0.1872352832459874</v>
      </c>
      <c r="F28" s="27" t="s">
        <v>290</v>
      </c>
      <c r="G28" s="27" t="s">
        <v>280</v>
      </c>
    </row>
    <row r="29" spans="1:7" ht="14.45" x14ac:dyDescent="0.3">
      <c r="A29" s="27">
        <v>197606</v>
      </c>
      <c r="B29">
        <v>302</v>
      </c>
      <c r="C29" s="29" t="s">
        <v>281</v>
      </c>
      <c r="D29">
        <v>0.77998703771377365</v>
      </c>
      <c r="E29">
        <v>0.22853377849277623</v>
      </c>
      <c r="F29" s="27" t="s">
        <v>290</v>
      </c>
      <c r="G29" s="27" t="s">
        <v>280</v>
      </c>
    </row>
    <row r="30" spans="1:7" ht="14.45" x14ac:dyDescent="0.3">
      <c r="A30" s="27">
        <v>197607</v>
      </c>
      <c r="B30">
        <v>194</v>
      </c>
      <c r="C30" s="29" t="s">
        <v>281</v>
      </c>
      <c r="D30">
        <v>0.54494200118738279</v>
      </c>
      <c r="E30">
        <v>0.2781508713922618</v>
      </c>
      <c r="F30" s="27" t="s">
        <v>290</v>
      </c>
      <c r="G30" s="27" t="s">
        <v>280</v>
      </c>
    </row>
    <row r="31" spans="1:7" ht="14.45" x14ac:dyDescent="0.3">
      <c r="A31" s="27">
        <v>197608</v>
      </c>
      <c r="B31">
        <v>140</v>
      </c>
      <c r="C31" s="29" t="s">
        <v>281</v>
      </c>
      <c r="D31">
        <v>0.16781946869553266</v>
      </c>
      <c r="E31">
        <v>4.9420156076784086E-2</v>
      </c>
      <c r="F31" s="27" t="s">
        <v>290</v>
      </c>
      <c r="G31" s="27" t="s">
        <v>280</v>
      </c>
    </row>
    <row r="32" spans="1:7" ht="14.45" x14ac:dyDescent="0.3">
      <c r="A32" s="27">
        <v>197609</v>
      </c>
      <c r="B32">
        <v>245</v>
      </c>
      <c r="C32" s="29" t="s">
        <v>281</v>
      </c>
      <c r="D32">
        <v>0.52882248951281796</v>
      </c>
      <c r="E32">
        <v>0.23070180895384981</v>
      </c>
      <c r="F32" s="27" t="s">
        <v>290</v>
      </c>
      <c r="G32" s="27" t="s">
        <v>280</v>
      </c>
    </row>
    <row r="33" spans="1:7" x14ac:dyDescent="0.25">
      <c r="A33" s="27">
        <v>197610</v>
      </c>
      <c r="B33">
        <v>118</v>
      </c>
      <c r="C33" s="29" t="s">
        <v>281</v>
      </c>
      <c r="D33">
        <v>0.23390813562111029</v>
      </c>
      <c r="E33">
        <v>6.356941990198374E-2</v>
      </c>
      <c r="F33" s="27" t="s">
        <v>290</v>
      </c>
      <c r="G33" s="27" t="s">
        <v>280</v>
      </c>
    </row>
    <row r="34" spans="1:7" x14ac:dyDescent="0.25">
      <c r="A34" s="27">
        <v>197611</v>
      </c>
      <c r="B34">
        <v>600</v>
      </c>
      <c r="C34" s="29" t="s">
        <v>281</v>
      </c>
      <c r="D34">
        <v>1.0705052352645135</v>
      </c>
      <c r="E34">
        <v>0.46544305274283215</v>
      </c>
      <c r="F34" s="27" t="s">
        <v>290</v>
      </c>
      <c r="G34" s="27" t="s">
        <v>280</v>
      </c>
    </row>
    <row r="35" spans="1:7" x14ac:dyDescent="0.25">
      <c r="A35" s="27">
        <v>197612</v>
      </c>
      <c r="B35">
        <v>550</v>
      </c>
      <c r="C35" s="29" t="s">
        <v>281</v>
      </c>
      <c r="D35">
        <v>1.0235457002873356</v>
      </c>
      <c r="E35">
        <v>0.46409544702859862</v>
      </c>
      <c r="F35" s="27" t="s">
        <v>290</v>
      </c>
      <c r="G35" s="27" t="s">
        <v>280</v>
      </c>
    </row>
    <row r="36" spans="1:7" x14ac:dyDescent="0.25">
      <c r="A36" s="27">
        <v>197613</v>
      </c>
      <c r="B36">
        <v>130</v>
      </c>
      <c r="C36" s="29" t="s">
        <v>281</v>
      </c>
      <c r="D36">
        <v>6.5935878314326846E-3</v>
      </c>
      <c r="E36">
        <v>3.5811126016021856E-3</v>
      </c>
      <c r="F36" s="27" t="s">
        <v>290</v>
      </c>
      <c r="G36" s="27" t="s">
        <v>280</v>
      </c>
    </row>
    <row r="37" spans="1:7" x14ac:dyDescent="0.25">
      <c r="A37" s="27">
        <v>197614</v>
      </c>
      <c r="B37">
        <v>717</v>
      </c>
      <c r="C37" s="29" t="s">
        <v>281</v>
      </c>
      <c r="D37">
        <v>0.56971641472177037</v>
      </c>
      <c r="E37">
        <v>0.37239038790633688</v>
      </c>
      <c r="F37" s="27" t="s">
        <v>290</v>
      </c>
      <c r="G37" s="27" t="s">
        <v>280</v>
      </c>
    </row>
    <row r="38" spans="1:7" x14ac:dyDescent="0.25">
      <c r="A38" s="27">
        <v>197615</v>
      </c>
      <c r="B38">
        <v>193</v>
      </c>
      <c r="C38" s="29" t="s">
        <v>281</v>
      </c>
      <c r="D38">
        <v>0.17943425956151049</v>
      </c>
      <c r="E38">
        <v>0.15660839842271257</v>
      </c>
      <c r="F38" s="27" t="s">
        <v>290</v>
      </c>
      <c r="G38" s="27" t="s">
        <v>280</v>
      </c>
    </row>
    <row r="39" spans="1:7" x14ac:dyDescent="0.25">
      <c r="A39" s="27">
        <v>197616</v>
      </c>
      <c r="B39">
        <v>244</v>
      </c>
      <c r="C39" s="29" t="s">
        <v>281</v>
      </c>
      <c r="D39">
        <v>0.15614610375342525</v>
      </c>
      <c r="E39">
        <v>0.12703485546536572</v>
      </c>
      <c r="F39" s="27" t="s">
        <v>290</v>
      </c>
      <c r="G39" s="27" t="s">
        <v>280</v>
      </c>
    </row>
    <row r="40" spans="1:7" x14ac:dyDescent="0.25">
      <c r="A40" s="27">
        <v>197617</v>
      </c>
      <c r="B40">
        <v>604</v>
      </c>
      <c r="C40" s="29" t="s">
        <v>281</v>
      </c>
      <c r="D40">
        <v>0.39536758951124534</v>
      </c>
      <c r="E40">
        <v>0.2691211470567112</v>
      </c>
      <c r="F40" s="27" t="s">
        <v>290</v>
      </c>
      <c r="G40" s="27" t="s">
        <v>280</v>
      </c>
    </row>
    <row r="41" spans="1:7" x14ac:dyDescent="0.25">
      <c r="A41" s="27">
        <v>197618</v>
      </c>
      <c r="B41">
        <v>449</v>
      </c>
      <c r="C41" s="29" t="s">
        <v>281</v>
      </c>
      <c r="D41">
        <v>2.2840134899969142E-2</v>
      </c>
      <c r="E41">
        <v>1.4746061660447198E-2</v>
      </c>
      <c r="F41" s="27" t="s">
        <v>290</v>
      </c>
      <c r="G41" s="27" t="s">
        <v>280</v>
      </c>
    </row>
    <row r="42" spans="1:7" x14ac:dyDescent="0.25">
      <c r="A42" s="27">
        <v>197619</v>
      </c>
      <c r="B42">
        <v>522</v>
      </c>
      <c r="C42" s="29" t="s">
        <v>281</v>
      </c>
      <c r="D42">
        <v>0.18953812296243677</v>
      </c>
      <c r="E42">
        <v>0.18772367036899829</v>
      </c>
      <c r="F42" s="27" t="s">
        <v>290</v>
      </c>
      <c r="G42" s="27" t="s">
        <v>280</v>
      </c>
    </row>
    <row r="43" spans="1:7" x14ac:dyDescent="0.25">
      <c r="A43" s="27">
        <v>197620</v>
      </c>
      <c r="B43">
        <v>698</v>
      </c>
      <c r="C43" s="29" t="s">
        <v>281</v>
      </c>
      <c r="D43">
        <v>1.0340436256216487E-2</v>
      </c>
      <c r="E43">
        <v>5.1439865250997819E-3</v>
      </c>
      <c r="F43" s="27" t="s">
        <v>290</v>
      </c>
      <c r="G43" s="27" t="s">
        <v>280</v>
      </c>
    </row>
    <row r="44" spans="1:7" x14ac:dyDescent="0.25">
      <c r="A44" s="27">
        <v>197621</v>
      </c>
      <c r="B44">
        <v>620</v>
      </c>
      <c r="C44" s="29" t="s">
        <v>281</v>
      </c>
      <c r="D44">
        <v>4.4646393330361973E-2</v>
      </c>
      <c r="E44">
        <v>3.3919137333494727E-2</v>
      </c>
      <c r="F44" s="27" t="s">
        <v>290</v>
      </c>
      <c r="G44" s="27" t="s">
        <v>280</v>
      </c>
    </row>
    <row r="45" spans="1:7" x14ac:dyDescent="0.25">
      <c r="A45" s="27">
        <v>197622</v>
      </c>
      <c r="B45">
        <v>603</v>
      </c>
      <c r="C45" s="29" t="s">
        <v>281</v>
      </c>
      <c r="D45">
        <v>0.10547026324051811</v>
      </c>
      <c r="E45">
        <v>9.6658074931962421E-2</v>
      </c>
      <c r="F45" s="27" t="s">
        <v>290</v>
      </c>
      <c r="G45" s="27" t="s">
        <v>280</v>
      </c>
    </row>
    <row r="46" spans="1:7" x14ac:dyDescent="0.25">
      <c r="A46" s="27">
        <v>197623</v>
      </c>
      <c r="B46">
        <v>514</v>
      </c>
      <c r="C46" s="29" t="s">
        <v>281</v>
      </c>
      <c r="D46">
        <v>9.1610347354865434E-3</v>
      </c>
      <c r="E46">
        <v>7.247082521009844E-3</v>
      </c>
      <c r="F46" s="27" t="s">
        <v>290</v>
      </c>
      <c r="G46" s="27" t="s">
        <v>280</v>
      </c>
    </row>
    <row r="47" spans="1:7" x14ac:dyDescent="0.25">
      <c r="A47" s="27">
        <v>197624</v>
      </c>
      <c r="B47">
        <v>608</v>
      </c>
      <c r="C47" s="29" t="s">
        <v>281</v>
      </c>
      <c r="D47">
        <v>7.105410836231292E-3</v>
      </c>
      <c r="E47">
        <v>4.7284041687955967E-3</v>
      </c>
      <c r="F47" s="27" t="s">
        <v>290</v>
      </c>
      <c r="G47" s="27" t="s">
        <v>280</v>
      </c>
    </row>
    <row r="48" spans="1:7" x14ac:dyDescent="0.25">
      <c r="A48" s="27">
        <v>197625</v>
      </c>
      <c r="B48">
        <v>89</v>
      </c>
      <c r="C48" s="29" t="s">
        <v>281</v>
      </c>
      <c r="D48">
        <v>1.0405569925421985E-2</v>
      </c>
      <c r="E48">
        <v>8.5685508681722488E-3</v>
      </c>
      <c r="F48" s="27" t="s">
        <v>290</v>
      </c>
      <c r="G48" s="27" t="s">
        <v>280</v>
      </c>
    </row>
    <row r="49" spans="1:7" x14ac:dyDescent="0.25">
      <c r="A49" s="27">
        <v>197626</v>
      </c>
      <c r="B49">
        <v>94</v>
      </c>
      <c r="C49" s="29" t="s">
        <v>281</v>
      </c>
      <c r="D49">
        <v>1.641471116289946E-2</v>
      </c>
      <c r="E49">
        <v>1.1720828054388871E-2</v>
      </c>
      <c r="F49" s="27" t="s">
        <v>290</v>
      </c>
      <c r="G49" s="27" t="s">
        <v>280</v>
      </c>
    </row>
    <row r="50" spans="1:7" x14ac:dyDescent="0.25">
      <c r="A50" s="27">
        <v>197627</v>
      </c>
      <c r="B50">
        <v>44</v>
      </c>
      <c r="C50" s="29" t="s">
        <v>281</v>
      </c>
      <c r="D50">
        <v>1.9568557095031868E-2</v>
      </c>
      <c r="E50">
        <v>1.8123239655847112E-2</v>
      </c>
      <c r="F50" s="27" t="s">
        <v>290</v>
      </c>
      <c r="G50" s="27" t="s">
        <v>280</v>
      </c>
    </row>
    <row r="51" spans="1:7" x14ac:dyDescent="0.25">
      <c r="A51" s="27">
        <v>197628</v>
      </c>
      <c r="B51">
        <v>80</v>
      </c>
      <c r="C51" s="29" t="s">
        <v>281</v>
      </c>
      <c r="D51">
        <v>9.0598901550684226E-3</v>
      </c>
      <c r="E51">
        <v>7.0939082976211104E-3</v>
      </c>
      <c r="F51" s="27" t="s">
        <v>290</v>
      </c>
      <c r="G51" s="27" t="s">
        <v>280</v>
      </c>
    </row>
    <row r="52" spans="1:7" x14ac:dyDescent="0.25">
      <c r="A52" s="27">
        <v>197629</v>
      </c>
      <c r="B52">
        <v>30</v>
      </c>
      <c r="C52" s="29" t="s">
        <v>281</v>
      </c>
      <c r="D52">
        <v>1.901172168031557E-2</v>
      </c>
      <c r="E52">
        <v>1.4829631861627383E-2</v>
      </c>
      <c r="F52" s="27" t="s">
        <v>290</v>
      </c>
      <c r="G52" s="27" t="s">
        <v>280</v>
      </c>
    </row>
    <row r="53" spans="1:7" x14ac:dyDescent="0.25">
      <c r="A53" s="27">
        <v>197630</v>
      </c>
      <c r="B53">
        <v>25</v>
      </c>
      <c r="C53" s="29" t="s">
        <v>281</v>
      </c>
      <c r="D53">
        <v>1.728130849981107E-2</v>
      </c>
      <c r="E53">
        <v>1.9437321684012087E-2</v>
      </c>
      <c r="F53" s="27" t="s">
        <v>290</v>
      </c>
      <c r="G53" s="27" t="s">
        <v>280</v>
      </c>
    </row>
    <row r="54" spans="1:7" x14ac:dyDescent="0.25">
      <c r="A54" s="27">
        <v>197631</v>
      </c>
      <c r="B54">
        <v>598</v>
      </c>
      <c r="C54" s="29" t="s">
        <v>281</v>
      </c>
      <c r="D54">
        <v>5.7747791994446802E-3</v>
      </c>
      <c r="E54">
        <v>4.0799187603873781E-3</v>
      </c>
      <c r="F54" s="27" t="s">
        <v>290</v>
      </c>
      <c r="G54" s="27" t="s">
        <v>280</v>
      </c>
    </row>
    <row r="55" spans="1:7" x14ac:dyDescent="0.25">
      <c r="A55" s="27">
        <v>197632</v>
      </c>
      <c r="B55">
        <v>51</v>
      </c>
      <c r="C55" s="29" t="s">
        <v>281</v>
      </c>
      <c r="D55">
        <v>3.4796262658612501E-3</v>
      </c>
      <c r="E55">
        <v>3.8382243978758181E-3</v>
      </c>
      <c r="F55" s="27" t="s">
        <v>290</v>
      </c>
      <c r="G55" s="27" t="s">
        <v>280</v>
      </c>
    </row>
    <row r="56" spans="1:7" x14ac:dyDescent="0.25">
      <c r="A56" s="27">
        <v>197633</v>
      </c>
      <c r="B56">
        <v>59</v>
      </c>
      <c r="C56" s="29" t="s">
        <v>281</v>
      </c>
      <c r="D56">
        <v>4.409731106702665E-3</v>
      </c>
      <c r="E56">
        <v>4.3135409882766092E-3</v>
      </c>
      <c r="F56" s="27" t="s">
        <v>290</v>
      </c>
      <c r="G56" s="27" t="s">
        <v>280</v>
      </c>
    </row>
    <row r="57" spans="1:7" x14ac:dyDescent="0.25">
      <c r="A57" s="27">
        <v>197634</v>
      </c>
      <c r="B57">
        <v>610</v>
      </c>
      <c r="C57" s="29" t="s">
        <v>281</v>
      </c>
      <c r="D57">
        <v>8.6087064429670977E-3</v>
      </c>
      <c r="E57">
        <v>8.6892410222338522E-3</v>
      </c>
      <c r="F57" s="27" t="s">
        <v>290</v>
      </c>
      <c r="G57" s="27" t="s">
        <v>280</v>
      </c>
    </row>
    <row r="58" spans="1:7" x14ac:dyDescent="0.25">
      <c r="A58" s="27">
        <v>197635</v>
      </c>
      <c r="B58">
        <v>599</v>
      </c>
      <c r="C58" s="29" t="s">
        <v>281</v>
      </c>
      <c r="D58">
        <v>3.383635987997798E-3</v>
      </c>
      <c r="E58">
        <v>4.8631934493603389E-3</v>
      </c>
      <c r="F58" s="27" t="s">
        <v>290</v>
      </c>
      <c r="G58" s="27" t="s">
        <v>280</v>
      </c>
    </row>
    <row r="59" spans="1:7" x14ac:dyDescent="0.25">
      <c r="A59" s="27">
        <v>197636</v>
      </c>
      <c r="B59">
        <v>2297</v>
      </c>
      <c r="C59" s="29" t="s">
        <v>281</v>
      </c>
      <c r="D59">
        <v>1.9206548776728609</v>
      </c>
      <c r="E59">
        <v>1.0722566991156741</v>
      </c>
      <c r="F59" s="27" t="s">
        <v>290</v>
      </c>
      <c r="G59" s="27" t="s">
        <v>280</v>
      </c>
    </row>
  </sheetData>
  <sortState ref="A2:G1915">
    <sortCondition ref="A2"/>
  </sortState>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pane xSplit="1" ySplit="1" topLeftCell="B2" activePane="bottomRight" state="frozen"/>
      <selection pane="topRight" activeCell="B1" sqref="B1"/>
      <selection pane="bottomLeft" activeCell="A2" sqref="A2"/>
      <selection pane="bottomRight" activeCell="O9" sqref="O9"/>
    </sheetView>
  </sheetViews>
  <sheetFormatPr defaultRowHeight="15" x14ac:dyDescent="0.25"/>
  <cols>
    <col min="3" max="3" width="8.85546875" style="18"/>
  </cols>
  <sheetData>
    <row r="1" spans="1:4" x14ac:dyDescent="0.3">
      <c r="A1" s="31" t="s">
        <v>238</v>
      </c>
      <c r="B1" s="31" t="s">
        <v>239</v>
      </c>
      <c r="C1" s="32" t="s">
        <v>208</v>
      </c>
      <c r="D1" s="31" t="s">
        <v>255</v>
      </c>
    </row>
    <row r="2" spans="1:4" x14ac:dyDescent="0.3">
      <c r="A2">
        <v>6189</v>
      </c>
      <c r="B2" t="s">
        <v>52</v>
      </c>
      <c r="C2" s="18" t="s">
        <v>281</v>
      </c>
      <c r="D2" t="s">
        <v>292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V75"/>
  <sheetViews>
    <sheetView workbookViewId="0">
      <pane xSplit="4" ySplit="7" topLeftCell="HM60" activePane="bottomRight" state="frozen"/>
      <selection pane="topRight" activeCell="E1" sqref="E1"/>
      <selection pane="bottomLeft" activeCell="A8" sqref="A8"/>
      <selection pane="bottomRight" activeCell="A43" sqref="A43:A69"/>
    </sheetView>
  </sheetViews>
  <sheetFormatPr defaultColWidth="9.140625" defaultRowHeight="15" x14ac:dyDescent="0.25"/>
  <cols>
    <col min="1" max="1" width="9.140625" style="33"/>
    <col min="2" max="2" width="8" style="33" customWidth="1"/>
    <col min="3" max="3" width="4.140625" style="33" customWidth="1"/>
    <col min="4" max="4" width="18.7109375" style="33" bestFit="1" customWidth="1"/>
    <col min="5" max="5" width="7.5703125" style="33" customWidth="1"/>
    <col min="6" max="6" width="15.85546875" style="33" customWidth="1"/>
    <col min="7" max="7" width="19.7109375" style="33" bestFit="1" customWidth="1"/>
    <col min="8" max="8" width="14.5703125" style="33" customWidth="1"/>
    <col min="9" max="9" width="13.140625" style="33" customWidth="1"/>
    <col min="10" max="10" width="9.85546875" style="33" customWidth="1"/>
    <col min="11" max="11" width="13" style="33" customWidth="1"/>
    <col min="12" max="12" width="16.42578125" style="33" customWidth="1"/>
    <col min="13" max="13" width="9.28515625" style="33" bestFit="1" customWidth="1"/>
    <col min="14" max="14" width="11.28515625" style="33" customWidth="1"/>
    <col min="15" max="15" width="9" bestFit="1" customWidth="1"/>
    <col min="16" max="23" width="9.28515625" style="33" bestFit="1" customWidth="1"/>
    <col min="24" max="27" width="14.140625" style="33" customWidth="1"/>
    <col min="28" max="31" width="9.28515625" style="33" bestFit="1" customWidth="1"/>
    <col min="32" max="32" width="9.7109375" style="33" customWidth="1"/>
    <col min="33" max="35" width="11.42578125" style="5" bestFit="1" customWidth="1"/>
    <col min="36" max="36" width="10.28515625" style="33" bestFit="1" customWidth="1"/>
    <col min="37" max="37" width="9.28515625" style="33" bestFit="1" customWidth="1"/>
    <col min="38" max="38" width="10.28515625" style="33" bestFit="1" customWidth="1"/>
    <col min="39" max="39" width="12.28515625" style="33" bestFit="1" customWidth="1"/>
    <col min="40" max="40" width="9.28515625" style="33" bestFit="1" customWidth="1"/>
    <col min="41" max="41" width="11.42578125" style="33" bestFit="1" customWidth="1"/>
    <col min="42" max="43" width="9.42578125" style="33" bestFit="1" customWidth="1"/>
    <col min="44" max="44" width="10.5703125" style="33" bestFit="1" customWidth="1"/>
    <col min="45" max="45" width="9.42578125" style="33" bestFit="1" customWidth="1"/>
    <col min="46" max="46" width="10.5703125" style="33" bestFit="1" customWidth="1"/>
    <col min="47" max="50" width="9.42578125" style="33" bestFit="1" customWidth="1"/>
    <col min="51" max="52" width="9.5703125" style="33" bestFit="1" customWidth="1"/>
    <col min="53" max="53" width="10.42578125" style="33" bestFit="1" customWidth="1"/>
    <col min="54" max="55" width="9.5703125" style="33" bestFit="1" customWidth="1"/>
    <col min="56" max="56" width="10.42578125" style="33" bestFit="1" customWidth="1"/>
    <col min="57" max="57" width="9.5703125" style="33" bestFit="1" customWidth="1"/>
    <col min="58" max="89" width="9.42578125" style="33" bestFit="1" customWidth="1"/>
    <col min="90" max="90" width="12.42578125" style="5" bestFit="1" customWidth="1"/>
    <col min="91" max="91" width="10.5703125" style="5" bestFit="1" customWidth="1"/>
    <col min="92" max="92" width="12.42578125" style="5" bestFit="1" customWidth="1"/>
    <col min="93" max="94" width="10.85546875" style="5" customWidth="1"/>
    <col min="95" max="95" width="8.28515625" style="2" customWidth="1"/>
    <col min="96" max="98" width="11.42578125" style="5" bestFit="1" customWidth="1"/>
    <col min="99" max="99" width="3.5703125" style="5" customWidth="1"/>
    <col min="100" max="100" width="15.28515625" style="5" customWidth="1"/>
    <col min="101" max="101" width="12.7109375" style="5" customWidth="1"/>
    <col min="102" max="102" width="9.140625" style="33"/>
    <col min="103" max="103" width="10.85546875" style="33" hidden="1" customWidth="1"/>
    <col min="104" max="104" width="9.85546875" style="33" hidden="1" customWidth="1"/>
    <col min="105" max="160" width="0" style="33" hidden="1" customWidth="1"/>
    <col min="161" max="162" width="9.140625" style="33"/>
    <col min="163" max="163" width="12.42578125" style="33" bestFit="1" customWidth="1"/>
    <col min="164" max="164" width="12.5703125" style="33" bestFit="1" customWidth="1"/>
    <col min="165" max="165" width="14" style="33" bestFit="1" customWidth="1"/>
    <col min="166" max="166" width="10.42578125" style="33" bestFit="1" customWidth="1"/>
    <col min="167" max="167" width="10" style="33" bestFit="1" customWidth="1"/>
    <col min="168" max="168" width="9.28515625" style="33" bestFit="1" customWidth="1"/>
    <col min="169" max="169" width="12.42578125" style="33" bestFit="1" customWidth="1"/>
    <col min="170" max="170" width="9.28515625" style="33" bestFit="1" customWidth="1"/>
    <col min="171" max="171" width="12.42578125" style="33" bestFit="1" customWidth="1"/>
    <col min="172" max="172" width="10.42578125" style="33" bestFit="1" customWidth="1"/>
    <col min="173" max="173" width="9.28515625" style="33" bestFit="1" customWidth="1"/>
    <col min="174" max="174" width="12.42578125" style="33" bestFit="1" customWidth="1"/>
    <col min="175" max="175" width="9.28515625" style="33" bestFit="1" customWidth="1"/>
    <col min="176" max="176" width="12.42578125" style="33" bestFit="1" customWidth="1"/>
    <col min="177" max="179" width="9.28515625" style="33" bestFit="1" customWidth="1"/>
    <col min="180" max="180" width="10.42578125" style="33" bestFit="1" customWidth="1"/>
    <col min="181" max="185" width="11.42578125" style="33" bestFit="1" customWidth="1"/>
    <col min="186" max="186" width="12.42578125" style="33" bestFit="1" customWidth="1"/>
    <col min="187" max="187" width="11.42578125" style="33" bestFit="1" customWidth="1"/>
    <col min="188" max="188" width="10.42578125" style="33" bestFit="1" customWidth="1"/>
    <col min="189" max="191" width="11.42578125" style="33" bestFit="1" customWidth="1"/>
    <col min="192" max="192" width="10.42578125" style="33" bestFit="1" customWidth="1"/>
    <col min="193" max="196" width="11.42578125" style="33" bestFit="1" customWidth="1"/>
    <col min="197" max="197" width="9.28515625" style="33" bestFit="1" customWidth="1"/>
    <col min="198" max="198" width="11.42578125" style="33" bestFit="1" customWidth="1"/>
    <col min="199" max="200" width="10.42578125" style="33" bestFit="1" customWidth="1"/>
    <col min="201" max="201" width="11.42578125" style="33" bestFit="1" customWidth="1"/>
    <col min="202" max="202" width="9.28515625" style="33" bestFit="1" customWidth="1"/>
    <col min="203" max="203" width="10.42578125" style="33" bestFit="1" customWidth="1"/>
    <col min="204" max="204" width="9.28515625" style="33" bestFit="1" customWidth="1"/>
    <col min="205" max="206" width="10.42578125" style="33" bestFit="1" customWidth="1"/>
    <col min="207" max="219" width="9.28515625" style="33" bestFit="1" customWidth="1"/>
    <col min="220" max="220" width="11.42578125" style="33" bestFit="1" customWidth="1"/>
    <col min="221" max="221" width="14" style="33" bestFit="1" customWidth="1"/>
    <col min="222" max="223" width="9.140625" style="33"/>
    <col min="224" max="280" width="9.28515625" style="33" bestFit="1" customWidth="1"/>
    <col min="281" max="281" width="9.28515625" style="2" bestFit="1" customWidth="1"/>
    <col min="282" max="282" width="9.28515625" style="33" bestFit="1" customWidth="1"/>
    <col min="283" max="16384" width="9.140625" style="33"/>
  </cols>
  <sheetData>
    <row r="1" spans="1:282" ht="23.45" customHeight="1" x14ac:dyDescent="0.3">
      <c r="D1" s="58" t="s">
        <v>92</v>
      </c>
      <c r="E1" s="58"/>
      <c r="F1" s="58"/>
      <c r="G1" s="58"/>
      <c r="H1" s="58"/>
      <c r="I1" s="58"/>
      <c r="J1" s="58"/>
      <c r="K1" s="58" t="s">
        <v>94</v>
      </c>
      <c r="L1" s="58"/>
      <c r="M1" s="58"/>
      <c r="N1" s="58"/>
      <c r="O1" s="58" t="s">
        <v>100</v>
      </c>
      <c r="P1" s="58"/>
      <c r="Q1" s="58"/>
      <c r="R1" s="58"/>
      <c r="S1" s="58"/>
      <c r="T1" s="59" t="s">
        <v>144</v>
      </c>
      <c r="U1" s="59"/>
      <c r="V1" s="59"/>
      <c r="W1" s="59"/>
      <c r="X1" s="58" t="s">
        <v>106</v>
      </c>
      <c r="Y1" s="58"/>
      <c r="Z1" s="58"/>
      <c r="AA1" s="58"/>
      <c r="AB1" s="59" t="s">
        <v>108</v>
      </c>
      <c r="AC1" s="59"/>
      <c r="AD1" s="59"/>
      <c r="AE1" s="59"/>
      <c r="AF1" s="34"/>
      <c r="AG1" s="56" t="s">
        <v>109</v>
      </c>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Z1" s="56" t="s">
        <v>199</v>
      </c>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G1" s="56" t="s">
        <v>202</v>
      </c>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35"/>
      <c r="HP1" s="57" t="s">
        <v>203</v>
      </c>
      <c r="HQ1" s="57"/>
      <c r="HR1" s="57"/>
      <c r="HS1" s="57"/>
      <c r="HT1" s="57"/>
      <c r="HU1" s="57"/>
      <c r="HV1" s="57"/>
      <c r="HW1" s="57"/>
      <c r="HX1" s="57"/>
      <c r="HY1" s="57"/>
      <c r="HZ1" s="57"/>
      <c r="IA1" s="57"/>
      <c r="IB1" s="57"/>
      <c r="IC1" s="57"/>
      <c r="ID1" s="57"/>
      <c r="IE1" s="57"/>
      <c r="IF1" s="57"/>
      <c r="IG1" s="57"/>
      <c r="IH1" s="57"/>
      <c r="II1" s="57"/>
      <c r="IJ1" s="57"/>
      <c r="IK1" s="57"/>
      <c r="IL1" s="57"/>
      <c r="IM1" s="57"/>
      <c r="IN1" s="57"/>
      <c r="IO1" s="57"/>
      <c r="IP1" s="57"/>
      <c r="IQ1" s="57"/>
      <c r="IR1" s="57"/>
      <c r="IS1" s="57"/>
      <c r="IT1" s="57"/>
      <c r="IU1" s="57"/>
      <c r="IV1" s="57"/>
      <c r="IW1" s="57"/>
      <c r="IX1" s="57"/>
      <c r="IY1" s="57"/>
      <c r="IZ1" s="57"/>
      <c r="JA1" s="57"/>
      <c r="JB1" s="57"/>
      <c r="JC1" s="57"/>
      <c r="JD1" s="57"/>
      <c r="JE1" s="57"/>
      <c r="JF1" s="57"/>
      <c r="JG1" s="57"/>
      <c r="JH1" s="57"/>
      <c r="JI1" s="57"/>
      <c r="JJ1" s="57"/>
      <c r="JK1" s="57"/>
      <c r="JL1" s="57"/>
      <c r="JM1" s="57"/>
      <c r="JN1" s="57"/>
      <c r="JO1" s="57"/>
      <c r="JP1" s="57"/>
      <c r="JQ1" s="57"/>
      <c r="JR1" s="57"/>
      <c r="JS1" s="57"/>
      <c r="JT1" s="57"/>
    </row>
    <row r="2" spans="1:282" ht="23.45" customHeight="1" x14ac:dyDescent="0.3">
      <c r="O2" s="33"/>
      <c r="T2" s="34"/>
      <c r="U2" s="34"/>
      <c r="V2" s="34"/>
      <c r="W2" s="34"/>
      <c r="AB2" s="34"/>
      <c r="AC2" s="34"/>
      <c r="AD2" s="34"/>
      <c r="AE2" s="34"/>
      <c r="AF2" s="34" t="s">
        <v>146</v>
      </c>
      <c r="AG2" s="2" t="s">
        <v>147</v>
      </c>
      <c r="AH2" s="2" t="s">
        <v>2</v>
      </c>
      <c r="AI2" s="2" t="s">
        <v>4</v>
      </c>
      <c r="AJ2" s="2" t="s">
        <v>0</v>
      </c>
      <c r="AK2" s="2" t="s">
        <v>1</v>
      </c>
      <c r="AL2" s="2" t="s">
        <v>3</v>
      </c>
      <c r="AM2" s="2" t="s">
        <v>5</v>
      </c>
      <c r="AN2" s="2" t="s">
        <v>110</v>
      </c>
      <c r="AO2" s="2" t="s">
        <v>6</v>
      </c>
      <c r="AP2" s="2" t="s">
        <v>111</v>
      </c>
      <c r="AQ2" s="2" t="s">
        <v>112</v>
      </c>
      <c r="AR2" s="2" t="s">
        <v>7</v>
      </c>
      <c r="AS2" s="2" t="s">
        <v>148</v>
      </c>
      <c r="AT2" s="2" t="s">
        <v>8</v>
      </c>
      <c r="AU2" s="2" t="s">
        <v>9</v>
      </c>
      <c r="AV2" s="2" t="s">
        <v>114</v>
      </c>
      <c r="AW2" s="2" t="s">
        <v>115</v>
      </c>
      <c r="AX2" s="2" t="s">
        <v>149</v>
      </c>
      <c r="AY2" s="2" t="s">
        <v>10</v>
      </c>
      <c r="AZ2" s="2" t="s">
        <v>150</v>
      </c>
      <c r="BA2" s="2" t="s">
        <v>151</v>
      </c>
      <c r="BB2" s="2" t="s">
        <v>152</v>
      </c>
      <c r="BC2" s="2" t="s">
        <v>153</v>
      </c>
      <c r="BD2" s="2" t="s">
        <v>11</v>
      </c>
      <c r="BE2" s="2" t="s">
        <v>12</v>
      </c>
      <c r="BF2" s="2" t="s">
        <v>154</v>
      </c>
      <c r="BG2" s="2" t="s">
        <v>13</v>
      </c>
      <c r="BH2" s="2" t="s">
        <v>14</v>
      </c>
      <c r="BI2" s="2" t="s">
        <v>155</v>
      </c>
      <c r="BJ2" s="2" t="s">
        <v>156</v>
      </c>
      <c r="BK2" s="2" t="s">
        <v>157</v>
      </c>
      <c r="BL2" s="2" t="s">
        <v>158</v>
      </c>
      <c r="BM2" s="2" t="s">
        <v>15</v>
      </c>
      <c r="BN2" s="2" t="s">
        <v>16</v>
      </c>
      <c r="BO2" s="2" t="s">
        <v>159</v>
      </c>
      <c r="BP2" s="2" t="s">
        <v>17</v>
      </c>
      <c r="BQ2" s="2" t="s">
        <v>160</v>
      </c>
      <c r="BR2" s="2" t="s">
        <v>161</v>
      </c>
      <c r="BS2" s="2" t="s">
        <v>18</v>
      </c>
      <c r="BT2" s="2" t="s">
        <v>19</v>
      </c>
      <c r="BU2" s="2" t="s">
        <v>162</v>
      </c>
      <c r="BV2" s="2" t="s">
        <v>20</v>
      </c>
      <c r="BW2" s="2" t="s">
        <v>130</v>
      </c>
      <c r="BX2" s="2" t="s">
        <v>21</v>
      </c>
      <c r="BY2" s="2" t="s">
        <v>22</v>
      </c>
      <c r="BZ2" s="2" t="s">
        <v>131</v>
      </c>
      <c r="CA2" s="2" t="s">
        <v>163</v>
      </c>
      <c r="CB2" s="2" t="s">
        <v>164</v>
      </c>
      <c r="CC2" s="2" t="s">
        <v>165</v>
      </c>
      <c r="CD2" s="2" t="s">
        <v>166</v>
      </c>
      <c r="CE2" s="2" t="s">
        <v>167</v>
      </c>
      <c r="CF2" s="2" t="s">
        <v>168</v>
      </c>
      <c r="CG2" s="2" t="s">
        <v>23</v>
      </c>
      <c r="CH2" s="2" t="s">
        <v>138</v>
      </c>
      <c r="CI2" s="2" t="s">
        <v>139</v>
      </c>
      <c r="CJ2" s="2" t="s">
        <v>24</v>
      </c>
      <c r="CK2" s="2" t="s">
        <v>25</v>
      </c>
      <c r="CY2" s="34" t="s">
        <v>146</v>
      </c>
      <c r="CZ2" s="2" t="s">
        <v>147</v>
      </c>
      <c r="DA2" s="2" t="s">
        <v>2</v>
      </c>
      <c r="DB2" s="2" t="s">
        <v>4</v>
      </c>
      <c r="DC2" s="2" t="s">
        <v>0</v>
      </c>
      <c r="DD2" s="2" t="s">
        <v>1</v>
      </c>
      <c r="DE2" s="2" t="s">
        <v>3</v>
      </c>
      <c r="DF2" s="2" t="s">
        <v>5</v>
      </c>
      <c r="DG2" s="2" t="s">
        <v>110</v>
      </c>
      <c r="DH2" s="2" t="s">
        <v>6</v>
      </c>
      <c r="DI2" s="2" t="s">
        <v>111</v>
      </c>
      <c r="DJ2" s="2" t="s">
        <v>112</v>
      </c>
      <c r="DK2" s="2" t="s">
        <v>7</v>
      </c>
      <c r="DL2" s="2" t="s">
        <v>148</v>
      </c>
      <c r="DM2" s="2" t="s">
        <v>8</v>
      </c>
      <c r="DN2" s="2" t="s">
        <v>9</v>
      </c>
      <c r="DO2" s="2" t="s">
        <v>114</v>
      </c>
      <c r="DP2" s="2" t="s">
        <v>115</v>
      </c>
      <c r="DQ2" s="2" t="s">
        <v>149</v>
      </c>
      <c r="DR2" s="2" t="s">
        <v>10</v>
      </c>
      <c r="DS2" s="2" t="s">
        <v>150</v>
      </c>
      <c r="DT2" s="2" t="s">
        <v>151</v>
      </c>
      <c r="DU2" s="2" t="s">
        <v>152</v>
      </c>
      <c r="DV2" s="2" t="s">
        <v>153</v>
      </c>
      <c r="DW2" s="2" t="s">
        <v>11</v>
      </c>
      <c r="DX2" s="2" t="s">
        <v>12</v>
      </c>
      <c r="DY2" s="2" t="s">
        <v>154</v>
      </c>
      <c r="DZ2" s="2" t="s">
        <v>13</v>
      </c>
      <c r="EA2" s="2" t="s">
        <v>14</v>
      </c>
      <c r="EB2" s="2" t="s">
        <v>155</v>
      </c>
      <c r="EC2" s="2" t="s">
        <v>156</v>
      </c>
      <c r="ED2" s="2" t="s">
        <v>157</v>
      </c>
      <c r="EE2" s="2" t="s">
        <v>158</v>
      </c>
      <c r="EF2" s="2" t="s">
        <v>15</v>
      </c>
      <c r="EG2" s="2" t="s">
        <v>16</v>
      </c>
      <c r="EH2" s="2" t="s">
        <v>159</v>
      </c>
      <c r="EI2" s="2" t="s">
        <v>17</v>
      </c>
      <c r="EJ2" s="2" t="s">
        <v>160</v>
      </c>
      <c r="EK2" s="2" t="s">
        <v>161</v>
      </c>
      <c r="EL2" s="2" t="s">
        <v>18</v>
      </c>
      <c r="EM2" s="2" t="s">
        <v>19</v>
      </c>
      <c r="EN2" s="2" t="s">
        <v>162</v>
      </c>
      <c r="EO2" s="2" t="s">
        <v>20</v>
      </c>
      <c r="EP2" s="2" t="s">
        <v>130</v>
      </c>
      <c r="EQ2" s="2" t="s">
        <v>21</v>
      </c>
      <c r="ER2" s="2" t="s">
        <v>22</v>
      </c>
      <c r="ES2" s="2" t="s">
        <v>131</v>
      </c>
      <c r="ET2" s="2" t="s">
        <v>163</v>
      </c>
      <c r="EU2" s="2" t="s">
        <v>164</v>
      </c>
      <c r="EV2" s="2" t="s">
        <v>165</v>
      </c>
      <c r="EW2" s="2" t="s">
        <v>166</v>
      </c>
      <c r="EX2" s="2" t="s">
        <v>167</v>
      </c>
      <c r="EY2" s="2" t="s">
        <v>168</v>
      </c>
      <c r="EZ2" s="2" t="s">
        <v>23</v>
      </c>
      <c r="FA2" s="2" t="s">
        <v>138</v>
      </c>
      <c r="FB2" s="2" t="s">
        <v>139</v>
      </c>
      <c r="FC2" s="2" t="s">
        <v>24</v>
      </c>
      <c r="FD2" s="2" t="s">
        <v>25</v>
      </c>
      <c r="FF2" s="34" t="s">
        <v>146</v>
      </c>
      <c r="FG2" s="2" t="s">
        <v>147</v>
      </c>
      <c r="FH2" s="2" t="s">
        <v>2</v>
      </c>
      <c r="FI2" s="2" t="s">
        <v>4</v>
      </c>
      <c r="FJ2" s="2" t="s">
        <v>0</v>
      </c>
      <c r="FK2" s="2" t="s">
        <v>1</v>
      </c>
      <c r="FL2" s="2" t="s">
        <v>3</v>
      </c>
      <c r="FM2" s="2" t="s">
        <v>5</v>
      </c>
      <c r="FN2" s="2" t="s">
        <v>110</v>
      </c>
      <c r="FO2" s="2" t="s">
        <v>6</v>
      </c>
      <c r="FP2" s="2" t="s">
        <v>111</v>
      </c>
      <c r="FQ2" s="2" t="s">
        <v>112</v>
      </c>
      <c r="FR2" s="2" t="s">
        <v>7</v>
      </c>
      <c r="FS2" s="2" t="s">
        <v>148</v>
      </c>
      <c r="FT2" s="2" t="s">
        <v>8</v>
      </c>
      <c r="FU2" s="2" t="s">
        <v>9</v>
      </c>
      <c r="FV2" s="2" t="s">
        <v>114</v>
      </c>
      <c r="FW2" s="2" t="s">
        <v>115</v>
      </c>
      <c r="FX2" s="2" t="s">
        <v>149</v>
      </c>
      <c r="FY2" s="2" t="s">
        <v>10</v>
      </c>
      <c r="FZ2" s="2" t="s">
        <v>150</v>
      </c>
      <c r="GA2" s="2" t="s">
        <v>151</v>
      </c>
      <c r="GB2" s="2" t="s">
        <v>152</v>
      </c>
      <c r="GC2" s="2" t="s">
        <v>153</v>
      </c>
      <c r="GD2" s="2" t="s">
        <v>11</v>
      </c>
      <c r="GE2" s="2" t="s">
        <v>12</v>
      </c>
      <c r="GF2" s="2" t="s">
        <v>154</v>
      </c>
      <c r="GG2" s="2" t="s">
        <v>13</v>
      </c>
      <c r="GH2" s="2" t="s">
        <v>14</v>
      </c>
      <c r="GI2" s="2" t="s">
        <v>155</v>
      </c>
      <c r="GJ2" s="2" t="s">
        <v>156</v>
      </c>
      <c r="GK2" s="2" t="s">
        <v>157</v>
      </c>
      <c r="GL2" s="2" t="s">
        <v>158</v>
      </c>
      <c r="GM2" s="2" t="s">
        <v>15</v>
      </c>
      <c r="GN2" s="2" t="s">
        <v>16</v>
      </c>
      <c r="GO2" s="2" t="s">
        <v>159</v>
      </c>
      <c r="GP2" s="2" t="s">
        <v>17</v>
      </c>
      <c r="GQ2" s="2" t="s">
        <v>160</v>
      </c>
      <c r="GR2" s="2" t="s">
        <v>161</v>
      </c>
      <c r="GS2" s="2" t="s">
        <v>18</v>
      </c>
      <c r="GT2" s="2" t="s">
        <v>19</v>
      </c>
      <c r="GU2" s="2" t="s">
        <v>162</v>
      </c>
      <c r="GV2" s="2" t="s">
        <v>20</v>
      </c>
      <c r="GW2" s="2" t="s">
        <v>130</v>
      </c>
      <c r="GX2" s="2" t="s">
        <v>21</v>
      </c>
      <c r="GY2" s="2" t="s">
        <v>22</v>
      </c>
      <c r="GZ2" s="2" t="s">
        <v>131</v>
      </c>
      <c r="HA2" s="2" t="s">
        <v>163</v>
      </c>
      <c r="HB2" s="2" t="s">
        <v>164</v>
      </c>
      <c r="HC2" s="2" t="s">
        <v>165</v>
      </c>
      <c r="HD2" s="2" t="s">
        <v>166</v>
      </c>
      <c r="HE2" s="2" t="s">
        <v>167</v>
      </c>
      <c r="HF2" s="2" t="s">
        <v>168</v>
      </c>
      <c r="HG2" s="2" t="s">
        <v>23</v>
      </c>
      <c r="HH2" s="2" t="s">
        <v>138</v>
      </c>
      <c r="HI2" s="2" t="s">
        <v>139</v>
      </c>
      <c r="HJ2" s="2" t="s">
        <v>24</v>
      </c>
      <c r="HK2" s="2" t="s">
        <v>25</v>
      </c>
      <c r="HL2" s="2"/>
      <c r="HO2" s="34" t="s">
        <v>146</v>
      </c>
      <c r="HP2" s="2" t="s">
        <v>147</v>
      </c>
      <c r="HQ2" s="2" t="s">
        <v>2</v>
      </c>
      <c r="HR2" s="2" t="s">
        <v>4</v>
      </c>
      <c r="HS2" s="2" t="s">
        <v>0</v>
      </c>
      <c r="HT2" s="2" t="s">
        <v>1</v>
      </c>
      <c r="HU2" s="2" t="s">
        <v>3</v>
      </c>
      <c r="HV2" s="2" t="s">
        <v>5</v>
      </c>
      <c r="HW2" s="2" t="s">
        <v>110</v>
      </c>
      <c r="HX2" s="2" t="s">
        <v>6</v>
      </c>
      <c r="HY2" s="2" t="s">
        <v>111</v>
      </c>
      <c r="HZ2" s="2" t="s">
        <v>112</v>
      </c>
      <c r="IA2" s="2" t="s">
        <v>7</v>
      </c>
      <c r="IB2" s="2" t="s">
        <v>148</v>
      </c>
      <c r="IC2" s="2" t="s">
        <v>8</v>
      </c>
      <c r="ID2" s="2" t="s">
        <v>9</v>
      </c>
      <c r="IE2" s="2" t="s">
        <v>114</v>
      </c>
      <c r="IF2" s="2" t="s">
        <v>115</v>
      </c>
      <c r="IG2" s="2" t="s">
        <v>149</v>
      </c>
      <c r="IH2" s="2" t="s">
        <v>10</v>
      </c>
      <c r="II2" s="2" t="s">
        <v>150</v>
      </c>
      <c r="IJ2" s="2" t="s">
        <v>151</v>
      </c>
      <c r="IK2" s="2" t="s">
        <v>152</v>
      </c>
      <c r="IL2" s="2" t="s">
        <v>153</v>
      </c>
      <c r="IM2" s="2" t="s">
        <v>11</v>
      </c>
      <c r="IN2" s="2" t="s">
        <v>12</v>
      </c>
      <c r="IO2" s="2" t="s">
        <v>154</v>
      </c>
      <c r="IP2" s="2" t="s">
        <v>13</v>
      </c>
      <c r="IQ2" s="2" t="s">
        <v>14</v>
      </c>
      <c r="IR2" s="2" t="s">
        <v>155</v>
      </c>
      <c r="IS2" s="2" t="s">
        <v>156</v>
      </c>
      <c r="IT2" s="2" t="s">
        <v>157</v>
      </c>
      <c r="IU2" s="2" t="s">
        <v>158</v>
      </c>
      <c r="IV2" s="2" t="s">
        <v>15</v>
      </c>
      <c r="IW2" s="2" t="s">
        <v>16</v>
      </c>
      <c r="IX2" s="2" t="s">
        <v>159</v>
      </c>
      <c r="IY2" s="2" t="s">
        <v>17</v>
      </c>
      <c r="IZ2" s="2" t="s">
        <v>160</v>
      </c>
      <c r="JA2" s="2" t="s">
        <v>161</v>
      </c>
      <c r="JB2" s="2" t="s">
        <v>18</v>
      </c>
      <c r="JC2" s="2" t="s">
        <v>19</v>
      </c>
      <c r="JD2" s="2" t="s">
        <v>162</v>
      </c>
      <c r="JE2" s="2" t="s">
        <v>20</v>
      </c>
      <c r="JF2" s="2" t="s">
        <v>130</v>
      </c>
      <c r="JG2" s="2" t="s">
        <v>21</v>
      </c>
      <c r="JH2" s="2" t="s">
        <v>22</v>
      </c>
      <c r="JI2" s="2" t="s">
        <v>131</v>
      </c>
      <c r="JJ2" s="2" t="s">
        <v>163</v>
      </c>
      <c r="JK2" s="2" t="s">
        <v>164</v>
      </c>
      <c r="JL2" s="2" t="s">
        <v>165</v>
      </c>
      <c r="JM2" s="2" t="s">
        <v>166</v>
      </c>
      <c r="JN2" s="2" t="s">
        <v>167</v>
      </c>
      <c r="JO2" s="2" t="s">
        <v>168</v>
      </c>
      <c r="JP2" s="2" t="s">
        <v>23</v>
      </c>
      <c r="JQ2" s="2" t="s">
        <v>138</v>
      </c>
      <c r="JR2" s="2" t="s">
        <v>139</v>
      </c>
      <c r="JS2" s="2" t="s">
        <v>24</v>
      </c>
      <c r="JT2" s="2" t="s">
        <v>25</v>
      </c>
    </row>
    <row r="3" spans="1:282" s="8" customFormat="1" ht="23.45" customHeight="1" x14ac:dyDescent="0.3">
      <c r="T3" s="9"/>
      <c r="U3" s="9"/>
      <c r="V3" s="9"/>
      <c r="W3" s="9"/>
      <c r="AB3" s="9"/>
      <c r="AC3" s="9"/>
      <c r="AD3" s="9"/>
      <c r="AE3" s="9"/>
      <c r="AF3" s="9" t="s">
        <v>196</v>
      </c>
      <c r="AG3" s="8">
        <v>529</v>
      </c>
      <c r="AH3" s="8">
        <v>438</v>
      </c>
      <c r="AI3" s="8">
        <v>671</v>
      </c>
      <c r="AJ3" s="8">
        <v>282</v>
      </c>
      <c r="AK3" s="8">
        <v>452</v>
      </c>
      <c r="AL3" s="8">
        <v>678</v>
      </c>
      <c r="AM3" s="8">
        <v>491</v>
      </c>
      <c r="AN3" s="8">
        <v>64</v>
      </c>
      <c r="AO3" s="8">
        <v>592</v>
      </c>
      <c r="AP3" s="8">
        <v>737</v>
      </c>
      <c r="AQ3" s="8">
        <v>367</v>
      </c>
      <c r="AR3" s="8">
        <v>508</v>
      </c>
      <c r="AS3" s="8">
        <v>108</v>
      </c>
      <c r="AT3" s="8">
        <v>605</v>
      </c>
      <c r="AU3" s="8">
        <v>511</v>
      </c>
      <c r="AV3" s="8">
        <v>742</v>
      </c>
      <c r="AW3" s="8">
        <v>371</v>
      </c>
      <c r="AX3" s="8">
        <v>122</v>
      </c>
      <c r="AY3" s="8">
        <v>390</v>
      </c>
      <c r="AZ3" s="8">
        <v>136</v>
      </c>
      <c r="BA3" s="8">
        <v>199</v>
      </c>
      <c r="BB3" s="8">
        <v>248</v>
      </c>
      <c r="BC3" s="8">
        <v>78</v>
      </c>
      <c r="BD3" s="8">
        <v>601</v>
      </c>
      <c r="BE3" s="8">
        <v>551</v>
      </c>
      <c r="BF3" s="8">
        <v>152</v>
      </c>
      <c r="BG3" s="8">
        <v>385</v>
      </c>
      <c r="BH3" s="8">
        <v>302</v>
      </c>
      <c r="BI3" s="8">
        <v>194</v>
      </c>
      <c r="BJ3" s="8">
        <v>140</v>
      </c>
      <c r="BK3" s="8">
        <v>245</v>
      </c>
      <c r="BL3" s="8">
        <v>118</v>
      </c>
      <c r="BM3" s="8">
        <v>600</v>
      </c>
      <c r="BN3" s="8">
        <v>550</v>
      </c>
      <c r="BO3" s="8">
        <v>130</v>
      </c>
      <c r="BP3" s="8">
        <v>717</v>
      </c>
      <c r="BQ3" s="8">
        <v>193</v>
      </c>
      <c r="BR3" s="8">
        <v>244</v>
      </c>
      <c r="BS3" s="8">
        <v>604</v>
      </c>
      <c r="BT3" s="8">
        <v>449</v>
      </c>
      <c r="BU3" s="8">
        <v>522</v>
      </c>
      <c r="BV3" s="8">
        <v>698</v>
      </c>
      <c r="BW3" s="8">
        <v>620</v>
      </c>
      <c r="BX3" s="8">
        <v>603</v>
      </c>
      <c r="BY3" s="8">
        <v>514</v>
      </c>
      <c r="BZ3" s="8">
        <v>608</v>
      </c>
      <c r="CA3" s="8">
        <v>89</v>
      </c>
      <c r="CB3" s="8">
        <v>94</v>
      </c>
      <c r="CC3" s="8">
        <v>44</v>
      </c>
      <c r="CD3" s="8">
        <v>80</v>
      </c>
      <c r="CE3" s="8">
        <v>30</v>
      </c>
      <c r="CF3" s="8">
        <v>25</v>
      </c>
      <c r="CG3" s="8">
        <v>598</v>
      </c>
      <c r="CH3" s="8">
        <v>51</v>
      </c>
      <c r="CI3" s="8">
        <v>59</v>
      </c>
      <c r="CJ3" s="8">
        <v>610</v>
      </c>
      <c r="CK3" s="8">
        <v>599</v>
      </c>
      <c r="CQ3" s="2"/>
      <c r="CY3" s="9" t="s">
        <v>196</v>
      </c>
      <c r="CZ3" s="8">
        <v>529</v>
      </c>
      <c r="DA3" s="8">
        <v>438</v>
      </c>
      <c r="DB3" s="8">
        <v>671</v>
      </c>
      <c r="DC3" s="8">
        <v>282</v>
      </c>
      <c r="DD3" s="8">
        <v>452</v>
      </c>
      <c r="DE3" s="8">
        <v>678</v>
      </c>
      <c r="DF3" s="8">
        <v>491</v>
      </c>
      <c r="DG3" s="8">
        <v>64</v>
      </c>
      <c r="DH3" s="8">
        <v>592</v>
      </c>
      <c r="DI3" s="8">
        <v>737</v>
      </c>
      <c r="DJ3" s="8">
        <v>367</v>
      </c>
      <c r="DK3" s="8">
        <v>508</v>
      </c>
      <c r="DL3" s="8">
        <v>108</v>
      </c>
      <c r="DM3" s="8">
        <v>605</v>
      </c>
      <c r="DN3" s="8">
        <v>511</v>
      </c>
      <c r="DO3" s="8">
        <v>742</v>
      </c>
      <c r="DP3" s="8">
        <v>371</v>
      </c>
      <c r="DQ3" s="8">
        <v>122</v>
      </c>
      <c r="DR3" s="8">
        <v>390</v>
      </c>
      <c r="DS3" s="8">
        <v>136</v>
      </c>
      <c r="DT3" s="8">
        <v>199</v>
      </c>
      <c r="DU3" s="8">
        <v>248</v>
      </c>
      <c r="DV3" s="8">
        <v>78</v>
      </c>
      <c r="DW3" s="8">
        <v>601</v>
      </c>
      <c r="DX3" s="8">
        <v>551</v>
      </c>
      <c r="DY3" s="8">
        <v>152</v>
      </c>
      <c r="DZ3" s="8">
        <v>385</v>
      </c>
      <c r="EA3" s="8">
        <v>302</v>
      </c>
      <c r="EB3" s="8">
        <v>194</v>
      </c>
      <c r="EC3" s="8">
        <v>140</v>
      </c>
      <c r="ED3" s="8">
        <v>245</v>
      </c>
      <c r="EE3" s="8">
        <v>118</v>
      </c>
      <c r="EF3" s="8">
        <v>600</v>
      </c>
      <c r="EG3" s="8">
        <v>550</v>
      </c>
      <c r="EH3" s="8">
        <v>130</v>
      </c>
      <c r="EI3" s="8">
        <v>717</v>
      </c>
      <c r="EJ3" s="8">
        <v>193</v>
      </c>
      <c r="EK3" s="8">
        <v>244</v>
      </c>
      <c r="EL3" s="8">
        <v>604</v>
      </c>
      <c r="EM3" s="8">
        <v>449</v>
      </c>
      <c r="EN3" s="8">
        <v>522</v>
      </c>
      <c r="EO3" s="8">
        <v>698</v>
      </c>
      <c r="EP3" s="8">
        <v>620</v>
      </c>
      <c r="EQ3" s="8">
        <v>603</v>
      </c>
      <c r="ER3" s="8">
        <v>514</v>
      </c>
      <c r="ES3" s="8">
        <v>608</v>
      </c>
      <c r="ET3" s="8">
        <v>89</v>
      </c>
      <c r="EU3" s="8">
        <v>94</v>
      </c>
      <c r="EV3" s="8">
        <v>44</v>
      </c>
      <c r="EW3" s="8">
        <v>80</v>
      </c>
      <c r="EX3" s="8">
        <v>30</v>
      </c>
      <c r="EY3" s="8">
        <v>25</v>
      </c>
      <c r="EZ3" s="8">
        <v>598</v>
      </c>
      <c r="FA3" s="8">
        <v>51</v>
      </c>
      <c r="FB3" s="8">
        <v>59</v>
      </c>
      <c r="FC3" s="8">
        <v>610</v>
      </c>
      <c r="FD3" s="8">
        <v>599</v>
      </c>
      <c r="FF3" s="9" t="s">
        <v>196</v>
      </c>
      <c r="FG3" s="8">
        <v>529</v>
      </c>
      <c r="FH3" s="8">
        <v>438</v>
      </c>
      <c r="FI3" s="8">
        <v>671</v>
      </c>
      <c r="FJ3" s="8">
        <v>282</v>
      </c>
      <c r="FK3" s="8">
        <v>452</v>
      </c>
      <c r="FL3" s="8">
        <v>678</v>
      </c>
      <c r="FM3" s="8">
        <v>491</v>
      </c>
      <c r="FN3" s="8">
        <v>64</v>
      </c>
      <c r="FO3" s="8">
        <v>592</v>
      </c>
      <c r="FP3" s="8">
        <v>737</v>
      </c>
      <c r="FQ3" s="8">
        <v>367</v>
      </c>
      <c r="FR3" s="8">
        <v>508</v>
      </c>
      <c r="FS3" s="8">
        <v>108</v>
      </c>
      <c r="FT3" s="8">
        <v>605</v>
      </c>
      <c r="FU3" s="8">
        <v>511</v>
      </c>
      <c r="FV3" s="8">
        <v>742</v>
      </c>
      <c r="FW3" s="8">
        <v>371</v>
      </c>
      <c r="FX3" s="8">
        <v>122</v>
      </c>
      <c r="FY3" s="8">
        <v>390</v>
      </c>
      <c r="FZ3" s="8">
        <v>136</v>
      </c>
      <c r="GA3" s="8">
        <v>199</v>
      </c>
      <c r="GB3" s="8">
        <v>248</v>
      </c>
      <c r="GC3" s="8">
        <v>78</v>
      </c>
      <c r="GD3" s="8">
        <v>601</v>
      </c>
      <c r="GE3" s="8">
        <v>551</v>
      </c>
      <c r="GF3" s="8">
        <v>152</v>
      </c>
      <c r="GG3" s="8">
        <v>385</v>
      </c>
      <c r="GH3" s="8">
        <v>302</v>
      </c>
      <c r="GI3" s="8">
        <v>194</v>
      </c>
      <c r="GJ3" s="8">
        <v>140</v>
      </c>
      <c r="GK3" s="8">
        <v>245</v>
      </c>
      <c r="GL3" s="8">
        <v>118</v>
      </c>
      <c r="GM3" s="8">
        <v>600</v>
      </c>
      <c r="GN3" s="8">
        <v>550</v>
      </c>
      <c r="GO3" s="8">
        <v>130</v>
      </c>
      <c r="GP3" s="8">
        <v>717</v>
      </c>
      <c r="GQ3" s="8">
        <v>193</v>
      </c>
      <c r="GR3" s="8">
        <v>244</v>
      </c>
      <c r="GS3" s="8">
        <v>604</v>
      </c>
      <c r="GT3" s="8">
        <v>449</v>
      </c>
      <c r="GU3" s="8">
        <v>522</v>
      </c>
      <c r="GV3" s="8">
        <v>698</v>
      </c>
      <c r="GW3" s="8">
        <v>620</v>
      </c>
      <c r="GX3" s="8">
        <v>603</v>
      </c>
      <c r="GY3" s="8">
        <v>514</v>
      </c>
      <c r="GZ3" s="8">
        <v>608</v>
      </c>
      <c r="HA3" s="8">
        <v>89</v>
      </c>
      <c r="HB3" s="8">
        <v>94</v>
      </c>
      <c r="HC3" s="8">
        <v>44</v>
      </c>
      <c r="HD3" s="8">
        <v>80</v>
      </c>
      <c r="HE3" s="8">
        <v>30</v>
      </c>
      <c r="HF3" s="8">
        <v>25</v>
      </c>
      <c r="HG3" s="8">
        <v>598</v>
      </c>
      <c r="HH3" s="8">
        <v>51</v>
      </c>
      <c r="HI3" s="8">
        <v>59</v>
      </c>
      <c r="HJ3" s="8">
        <v>610</v>
      </c>
      <c r="HK3" s="8">
        <v>599</v>
      </c>
      <c r="HO3" s="9" t="s">
        <v>196</v>
      </c>
      <c r="HP3" s="8">
        <v>529</v>
      </c>
      <c r="HQ3" s="8">
        <v>438</v>
      </c>
      <c r="HR3" s="8">
        <v>671</v>
      </c>
      <c r="HS3" s="8">
        <v>282</v>
      </c>
      <c r="HT3" s="8">
        <v>452</v>
      </c>
      <c r="HU3" s="8">
        <v>678</v>
      </c>
      <c r="HV3" s="8">
        <v>491</v>
      </c>
      <c r="HW3" s="8">
        <v>64</v>
      </c>
      <c r="HX3" s="8">
        <v>592</v>
      </c>
      <c r="HY3" s="8">
        <v>737</v>
      </c>
      <c r="HZ3" s="8">
        <v>367</v>
      </c>
      <c r="IA3" s="8">
        <v>508</v>
      </c>
      <c r="IB3" s="8">
        <v>108</v>
      </c>
      <c r="IC3" s="8">
        <v>605</v>
      </c>
      <c r="ID3" s="8">
        <v>511</v>
      </c>
      <c r="IE3" s="8">
        <v>742</v>
      </c>
      <c r="IF3" s="8">
        <v>371</v>
      </c>
      <c r="IG3" s="8">
        <v>122</v>
      </c>
      <c r="IH3" s="8">
        <v>390</v>
      </c>
      <c r="II3" s="8">
        <v>136</v>
      </c>
      <c r="IJ3" s="8">
        <v>199</v>
      </c>
      <c r="IK3" s="8">
        <v>248</v>
      </c>
      <c r="IL3" s="8">
        <v>78</v>
      </c>
      <c r="IM3" s="8">
        <v>601</v>
      </c>
      <c r="IN3" s="8">
        <v>551</v>
      </c>
      <c r="IO3" s="8">
        <v>152</v>
      </c>
      <c r="IP3" s="8">
        <v>385</v>
      </c>
      <c r="IQ3" s="8">
        <v>302</v>
      </c>
      <c r="IR3" s="8">
        <v>194</v>
      </c>
      <c r="IS3" s="8">
        <v>140</v>
      </c>
      <c r="IT3" s="8">
        <v>245</v>
      </c>
      <c r="IU3" s="8">
        <v>118</v>
      </c>
      <c r="IV3" s="8">
        <v>600</v>
      </c>
      <c r="IW3" s="8">
        <v>550</v>
      </c>
      <c r="IX3" s="8">
        <v>130</v>
      </c>
      <c r="IY3" s="8">
        <v>717</v>
      </c>
      <c r="IZ3" s="8">
        <v>193</v>
      </c>
      <c r="JA3" s="8">
        <v>244</v>
      </c>
      <c r="JB3" s="8">
        <v>604</v>
      </c>
      <c r="JC3" s="8">
        <v>449</v>
      </c>
      <c r="JD3" s="8">
        <v>522</v>
      </c>
      <c r="JE3" s="8">
        <v>698</v>
      </c>
      <c r="JF3" s="8">
        <v>620</v>
      </c>
      <c r="JG3" s="8">
        <v>603</v>
      </c>
      <c r="JH3" s="8">
        <v>514</v>
      </c>
      <c r="JI3" s="8">
        <v>608</v>
      </c>
      <c r="JJ3" s="8">
        <v>89</v>
      </c>
      <c r="JK3" s="8">
        <v>94</v>
      </c>
      <c r="JL3" s="8">
        <v>44</v>
      </c>
      <c r="JM3" s="8">
        <v>80</v>
      </c>
      <c r="JN3" s="8">
        <v>30</v>
      </c>
      <c r="JO3" s="8">
        <v>25</v>
      </c>
      <c r="JP3" s="8">
        <v>598</v>
      </c>
      <c r="JQ3" s="8">
        <v>51</v>
      </c>
      <c r="JR3" s="8">
        <v>59</v>
      </c>
      <c r="JS3" s="8">
        <v>610</v>
      </c>
      <c r="JT3" s="8">
        <v>599</v>
      </c>
      <c r="JU3" s="2">
        <v>2297</v>
      </c>
    </row>
    <row r="4" spans="1:282" ht="23.45" customHeight="1" x14ac:dyDescent="0.3">
      <c r="O4" s="33"/>
      <c r="T4" s="34"/>
      <c r="U4" s="34"/>
      <c r="V4" s="34"/>
      <c r="W4" s="34"/>
      <c r="AB4" s="34"/>
      <c r="AC4" s="34"/>
      <c r="AD4" s="34"/>
      <c r="AE4" s="34"/>
      <c r="AF4" s="34" t="s">
        <v>169</v>
      </c>
      <c r="AG4" s="2" t="s">
        <v>105</v>
      </c>
      <c r="AH4" s="2" t="s">
        <v>170</v>
      </c>
      <c r="AI4" s="2" t="s">
        <v>171</v>
      </c>
      <c r="AJ4" s="2" t="s">
        <v>172</v>
      </c>
      <c r="AK4" s="2" t="s">
        <v>173</v>
      </c>
      <c r="AL4" s="2" t="s">
        <v>174</v>
      </c>
      <c r="AM4" s="2" t="s">
        <v>175</v>
      </c>
      <c r="AN4" s="2" t="s">
        <v>176</v>
      </c>
      <c r="AO4" s="2" t="s">
        <v>175</v>
      </c>
      <c r="AP4" s="2" t="s">
        <v>176</v>
      </c>
      <c r="AQ4" s="2" t="s">
        <v>176</v>
      </c>
      <c r="AR4" s="2" t="s">
        <v>177</v>
      </c>
      <c r="AS4" s="2" t="s">
        <v>178</v>
      </c>
      <c r="AT4" s="2" t="s">
        <v>177</v>
      </c>
      <c r="AU4" s="2" t="s">
        <v>179</v>
      </c>
      <c r="AV4" s="2" t="s">
        <v>178</v>
      </c>
      <c r="AW4" s="2" t="s">
        <v>178</v>
      </c>
      <c r="AX4" s="2" t="s">
        <v>180</v>
      </c>
      <c r="AY4" s="2" t="s">
        <v>178</v>
      </c>
      <c r="AZ4" s="2" t="s">
        <v>180</v>
      </c>
      <c r="BA4" s="2" t="s">
        <v>180</v>
      </c>
      <c r="BB4" s="2" t="s">
        <v>180</v>
      </c>
      <c r="BC4" s="2" t="s">
        <v>181</v>
      </c>
      <c r="BD4" s="2" t="s">
        <v>180</v>
      </c>
      <c r="BE4" s="2" t="s">
        <v>181</v>
      </c>
      <c r="BF4" s="2" t="s">
        <v>182</v>
      </c>
      <c r="BG4" s="2" t="s">
        <v>181</v>
      </c>
      <c r="BH4" s="2" t="s">
        <v>183</v>
      </c>
      <c r="BI4" s="2" t="s">
        <v>182</v>
      </c>
      <c r="BJ4" s="2" t="s">
        <v>182</v>
      </c>
      <c r="BK4" s="2" t="s">
        <v>182</v>
      </c>
      <c r="BL4" s="2" t="s">
        <v>184</v>
      </c>
      <c r="BM4" s="2" t="s">
        <v>182</v>
      </c>
      <c r="BN4" s="2" t="s">
        <v>185</v>
      </c>
      <c r="BO4" s="2" t="s">
        <v>184</v>
      </c>
      <c r="BP4" s="2" t="s">
        <v>186</v>
      </c>
      <c r="BQ4" s="2" t="s">
        <v>184</v>
      </c>
      <c r="BR4" s="2" t="s">
        <v>184</v>
      </c>
      <c r="BS4" s="2" t="s">
        <v>184</v>
      </c>
      <c r="BT4" s="2" t="s">
        <v>187</v>
      </c>
      <c r="BU4" s="2" t="s">
        <v>187</v>
      </c>
      <c r="BV4" s="2" t="s">
        <v>188</v>
      </c>
      <c r="BW4" s="2" t="s">
        <v>187</v>
      </c>
      <c r="BX4" s="2" t="s">
        <v>189</v>
      </c>
      <c r="BY4" s="2" t="s">
        <v>190</v>
      </c>
      <c r="BZ4" s="2" t="s">
        <v>190</v>
      </c>
      <c r="CA4" s="2" t="s">
        <v>190</v>
      </c>
      <c r="CB4" s="2" t="s">
        <v>190</v>
      </c>
      <c r="CC4" s="2" t="s">
        <v>190</v>
      </c>
      <c r="CD4" s="2" t="s">
        <v>190</v>
      </c>
      <c r="CE4" s="2" t="s">
        <v>190</v>
      </c>
      <c r="CF4" s="2" t="s">
        <v>190</v>
      </c>
      <c r="CG4" s="2" t="s">
        <v>191</v>
      </c>
      <c r="CH4" s="2" t="s">
        <v>192</v>
      </c>
      <c r="CI4" s="2" t="s">
        <v>192</v>
      </c>
      <c r="CJ4" s="2" t="s">
        <v>193</v>
      </c>
      <c r="CK4" s="2" t="s">
        <v>194</v>
      </c>
      <c r="CY4" s="34" t="s">
        <v>169</v>
      </c>
      <c r="CZ4" s="2" t="s">
        <v>105</v>
      </c>
      <c r="DA4" s="2" t="s">
        <v>170</v>
      </c>
      <c r="DB4" s="2" t="s">
        <v>171</v>
      </c>
      <c r="DC4" s="2" t="s">
        <v>172</v>
      </c>
      <c r="DD4" s="2" t="s">
        <v>173</v>
      </c>
      <c r="DE4" s="2" t="s">
        <v>174</v>
      </c>
      <c r="DF4" s="2" t="s">
        <v>175</v>
      </c>
      <c r="DG4" s="2" t="s">
        <v>176</v>
      </c>
      <c r="DH4" s="2" t="s">
        <v>175</v>
      </c>
      <c r="DI4" s="2" t="s">
        <v>176</v>
      </c>
      <c r="DJ4" s="2" t="s">
        <v>176</v>
      </c>
      <c r="DK4" s="2" t="s">
        <v>177</v>
      </c>
      <c r="DL4" s="2" t="s">
        <v>178</v>
      </c>
      <c r="DM4" s="2" t="s">
        <v>177</v>
      </c>
      <c r="DN4" s="2" t="s">
        <v>179</v>
      </c>
      <c r="DO4" s="2" t="s">
        <v>178</v>
      </c>
      <c r="DP4" s="2" t="s">
        <v>178</v>
      </c>
      <c r="DQ4" s="2" t="s">
        <v>180</v>
      </c>
      <c r="DR4" s="2" t="s">
        <v>178</v>
      </c>
      <c r="DS4" s="2" t="s">
        <v>180</v>
      </c>
      <c r="DT4" s="2" t="s">
        <v>180</v>
      </c>
      <c r="DU4" s="2" t="s">
        <v>180</v>
      </c>
      <c r="DV4" s="2" t="s">
        <v>181</v>
      </c>
      <c r="DW4" s="2" t="s">
        <v>180</v>
      </c>
      <c r="DX4" s="2" t="s">
        <v>181</v>
      </c>
      <c r="DY4" s="2" t="s">
        <v>182</v>
      </c>
      <c r="DZ4" s="2" t="s">
        <v>181</v>
      </c>
      <c r="EA4" s="2" t="s">
        <v>183</v>
      </c>
      <c r="EB4" s="2" t="s">
        <v>182</v>
      </c>
      <c r="EC4" s="2" t="s">
        <v>182</v>
      </c>
      <c r="ED4" s="2" t="s">
        <v>182</v>
      </c>
      <c r="EE4" s="2" t="s">
        <v>184</v>
      </c>
      <c r="EF4" s="2" t="s">
        <v>182</v>
      </c>
      <c r="EG4" s="2" t="s">
        <v>185</v>
      </c>
      <c r="EH4" s="2" t="s">
        <v>184</v>
      </c>
      <c r="EI4" s="2" t="s">
        <v>186</v>
      </c>
      <c r="EJ4" s="2" t="s">
        <v>184</v>
      </c>
      <c r="EK4" s="2" t="s">
        <v>184</v>
      </c>
      <c r="EL4" s="2" t="s">
        <v>184</v>
      </c>
      <c r="EM4" s="2" t="s">
        <v>187</v>
      </c>
      <c r="EN4" s="2" t="s">
        <v>187</v>
      </c>
      <c r="EO4" s="2" t="s">
        <v>188</v>
      </c>
      <c r="EP4" s="2" t="s">
        <v>187</v>
      </c>
      <c r="EQ4" s="2" t="s">
        <v>189</v>
      </c>
      <c r="ER4" s="2" t="s">
        <v>190</v>
      </c>
      <c r="ES4" s="2" t="s">
        <v>190</v>
      </c>
      <c r="ET4" s="2" t="s">
        <v>190</v>
      </c>
      <c r="EU4" s="2" t="s">
        <v>190</v>
      </c>
      <c r="EV4" s="2" t="s">
        <v>190</v>
      </c>
      <c r="EW4" s="2" t="s">
        <v>190</v>
      </c>
      <c r="EX4" s="2" t="s">
        <v>190</v>
      </c>
      <c r="EY4" s="2" t="s">
        <v>190</v>
      </c>
      <c r="EZ4" s="2" t="s">
        <v>191</v>
      </c>
      <c r="FA4" s="2" t="s">
        <v>192</v>
      </c>
      <c r="FB4" s="2" t="s">
        <v>192</v>
      </c>
      <c r="FC4" s="2" t="s">
        <v>193</v>
      </c>
      <c r="FD4" s="2" t="s">
        <v>194</v>
      </c>
      <c r="FF4" s="34" t="s">
        <v>169</v>
      </c>
      <c r="FG4" s="2" t="s">
        <v>105</v>
      </c>
      <c r="FH4" s="2" t="s">
        <v>170</v>
      </c>
      <c r="FI4" s="2" t="s">
        <v>171</v>
      </c>
      <c r="FJ4" s="2" t="s">
        <v>172</v>
      </c>
      <c r="FK4" s="2" t="s">
        <v>173</v>
      </c>
      <c r="FL4" s="2" t="s">
        <v>174</v>
      </c>
      <c r="FM4" s="2" t="s">
        <v>175</v>
      </c>
      <c r="FN4" s="2" t="s">
        <v>176</v>
      </c>
      <c r="FO4" s="2" t="s">
        <v>175</v>
      </c>
      <c r="FP4" s="2" t="s">
        <v>176</v>
      </c>
      <c r="FQ4" s="2" t="s">
        <v>176</v>
      </c>
      <c r="FR4" s="2" t="s">
        <v>177</v>
      </c>
      <c r="FS4" s="2" t="s">
        <v>178</v>
      </c>
      <c r="FT4" s="2" t="s">
        <v>177</v>
      </c>
      <c r="FU4" s="2" t="s">
        <v>179</v>
      </c>
      <c r="FV4" s="2" t="s">
        <v>178</v>
      </c>
      <c r="FW4" s="2" t="s">
        <v>178</v>
      </c>
      <c r="FX4" s="2" t="s">
        <v>180</v>
      </c>
      <c r="FY4" s="2" t="s">
        <v>178</v>
      </c>
      <c r="FZ4" s="2" t="s">
        <v>180</v>
      </c>
      <c r="GA4" s="2" t="s">
        <v>180</v>
      </c>
      <c r="GB4" s="2" t="s">
        <v>180</v>
      </c>
      <c r="GC4" s="2" t="s">
        <v>181</v>
      </c>
      <c r="GD4" s="2" t="s">
        <v>180</v>
      </c>
      <c r="GE4" s="2" t="s">
        <v>181</v>
      </c>
      <c r="GF4" s="2" t="s">
        <v>182</v>
      </c>
      <c r="GG4" s="2" t="s">
        <v>181</v>
      </c>
      <c r="GH4" s="2" t="s">
        <v>183</v>
      </c>
      <c r="GI4" s="2" t="s">
        <v>182</v>
      </c>
      <c r="GJ4" s="2" t="s">
        <v>182</v>
      </c>
      <c r="GK4" s="2" t="s">
        <v>182</v>
      </c>
      <c r="GL4" s="2" t="s">
        <v>184</v>
      </c>
      <c r="GM4" s="2" t="s">
        <v>182</v>
      </c>
      <c r="GN4" s="2" t="s">
        <v>185</v>
      </c>
      <c r="GO4" s="2" t="s">
        <v>184</v>
      </c>
      <c r="GP4" s="2" t="s">
        <v>186</v>
      </c>
      <c r="GQ4" s="2" t="s">
        <v>184</v>
      </c>
      <c r="GR4" s="2" t="s">
        <v>184</v>
      </c>
      <c r="GS4" s="2" t="s">
        <v>184</v>
      </c>
      <c r="GT4" s="2" t="s">
        <v>187</v>
      </c>
      <c r="GU4" s="2" t="s">
        <v>187</v>
      </c>
      <c r="GV4" s="2" t="s">
        <v>188</v>
      </c>
      <c r="GW4" s="2" t="s">
        <v>187</v>
      </c>
      <c r="GX4" s="2" t="s">
        <v>189</v>
      </c>
      <c r="GY4" s="2" t="s">
        <v>190</v>
      </c>
      <c r="GZ4" s="2" t="s">
        <v>190</v>
      </c>
      <c r="HA4" s="2" t="s">
        <v>190</v>
      </c>
      <c r="HB4" s="2" t="s">
        <v>190</v>
      </c>
      <c r="HC4" s="2" t="s">
        <v>190</v>
      </c>
      <c r="HD4" s="2" t="s">
        <v>190</v>
      </c>
      <c r="HE4" s="2" t="s">
        <v>190</v>
      </c>
      <c r="HF4" s="2" t="s">
        <v>190</v>
      </c>
      <c r="HG4" s="2" t="s">
        <v>191</v>
      </c>
      <c r="HH4" s="2" t="s">
        <v>192</v>
      </c>
      <c r="HI4" s="2" t="s">
        <v>192</v>
      </c>
      <c r="HJ4" s="2" t="s">
        <v>193</v>
      </c>
      <c r="HK4" s="2" t="s">
        <v>194</v>
      </c>
      <c r="HL4" s="2"/>
      <c r="HO4" s="34" t="s">
        <v>169</v>
      </c>
      <c r="HP4" s="2" t="s">
        <v>105</v>
      </c>
      <c r="HQ4" s="2" t="s">
        <v>170</v>
      </c>
      <c r="HR4" s="2" t="s">
        <v>171</v>
      </c>
      <c r="HS4" s="2" t="s">
        <v>172</v>
      </c>
      <c r="HT4" s="2" t="s">
        <v>173</v>
      </c>
      <c r="HU4" s="2" t="s">
        <v>174</v>
      </c>
      <c r="HV4" s="2" t="s">
        <v>175</v>
      </c>
      <c r="HW4" s="2" t="s">
        <v>176</v>
      </c>
      <c r="HX4" s="2" t="s">
        <v>175</v>
      </c>
      <c r="HY4" s="2" t="s">
        <v>176</v>
      </c>
      <c r="HZ4" s="2" t="s">
        <v>176</v>
      </c>
      <c r="IA4" s="2" t="s">
        <v>177</v>
      </c>
      <c r="IB4" s="2" t="s">
        <v>178</v>
      </c>
      <c r="IC4" s="2" t="s">
        <v>177</v>
      </c>
      <c r="ID4" s="2" t="s">
        <v>179</v>
      </c>
      <c r="IE4" s="2" t="s">
        <v>178</v>
      </c>
      <c r="IF4" s="2" t="s">
        <v>178</v>
      </c>
      <c r="IG4" s="2" t="s">
        <v>180</v>
      </c>
      <c r="IH4" s="2" t="s">
        <v>178</v>
      </c>
      <c r="II4" s="2" t="s">
        <v>180</v>
      </c>
      <c r="IJ4" s="2" t="s">
        <v>180</v>
      </c>
      <c r="IK4" s="2" t="s">
        <v>180</v>
      </c>
      <c r="IL4" s="2" t="s">
        <v>181</v>
      </c>
      <c r="IM4" s="2" t="s">
        <v>180</v>
      </c>
      <c r="IN4" s="2" t="s">
        <v>181</v>
      </c>
      <c r="IO4" s="2" t="s">
        <v>182</v>
      </c>
      <c r="IP4" s="2" t="s">
        <v>181</v>
      </c>
      <c r="IQ4" s="2" t="s">
        <v>183</v>
      </c>
      <c r="IR4" s="2" t="s">
        <v>182</v>
      </c>
      <c r="IS4" s="2" t="s">
        <v>182</v>
      </c>
      <c r="IT4" s="2" t="s">
        <v>182</v>
      </c>
      <c r="IU4" s="2" t="s">
        <v>184</v>
      </c>
      <c r="IV4" s="2" t="s">
        <v>182</v>
      </c>
      <c r="IW4" s="2" t="s">
        <v>185</v>
      </c>
      <c r="IX4" s="2" t="s">
        <v>184</v>
      </c>
      <c r="IY4" s="2" t="s">
        <v>186</v>
      </c>
      <c r="IZ4" s="2" t="s">
        <v>184</v>
      </c>
      <c r="JA4" s="2" t="s">
        <v>184</v>
      </c>
      <c r="JB4" s="2" t="s">
        <v>184</v>
      </c>
      <c r="JC4" s="2" t="s">
        <v>187</v>
      </c>
      <c r="JD4" s="2" t="s">
        <v>187</v>
      </c>
      <c r="JE4" s="2" t="s">
        <v>188</v>
      </c>
      <c r="JF4" s="2" t="s">
        <v>187</v>
      </c>
      <c r="JG4" s="2" t="s">
        <v>189</v>
      </c>
      <c r="JH4" s="2" t="s">
        <v>190</v>
      </c>
      <c r="JI4" s="2" t="s">
        <v>190</v>
      </c>
      <c r="JJ4" s="2" t="s">
        <v>190</v>
      </c>
      <c r="JK4" s="2" t="s">
        <v>190</v>
      </c>
      <c r="JL4" s="2" t="s">
        <v>190</v>
      </c>
      <c r="JM4" s="2" t="s">
        <v>190</v>
      </c>
      <c r="JN4" s="2" t="s">
        <v>190</v>
      </c>
      <c r="JO4" s="2" t="s">
        <v>190</v>
      </c>
      <c r="JP4" s="2" t="s">
        <v>191</v>
      </c>
      <c r="JQ4" s="2" t="s">
        <v>192</v>
      </c>
      <c r="JR4" s="2" t="s">
        <v>192</v>
      </c>
      <c r="JS4" s="2" t="s">
        <v>193</v>
      </c>
      <c r="JT4" s="2" t="s">
        <v>194</v>
      </c>
    </row>
    <row r="5" spans="1:282" ht="28.9" x14ac:dyDescent="0.3">
      <c r="O5" s="33"/>
      <c r="T5" s="34"/>
      <c r="U5" s="34"/>
      <c r="V5" s="34"/>
      <c r="W5" s="34"/>
      <c r="AB5" s="34"/>
      <c r="AC5" s="34"/>
      <c r="AD5" s="34"/>
      <c r="AE5" s="34"/>
      <c r="AF5" s="34" t="s">
        <v>195</v>
      </c>
      <c r="AG5" s="2">
        <v>16.042459999999998</v>
      </c>
      <c r="AH5" s="2">
        <v>30.069040000000001</v>
      </c>
      <c r="AI5" s="2">
        <v>44.095619999999997</v>
      </c>
      <c r="AJ5" s="2">
        <v>26.037279999999999</v>
      </c>
      <c r="AK5" s="2">
        <v>28.053159999999998</v>
      </c>
      <c r="AL5" s="2">
        <v>42.079740000000001</v>
      </c>
      <c r="AM5" s="2">
        <v>58.122199999999999</v>
      </c>
      <c r="AN5" s="2">
        <v>56.106319999999997</v>
      </c>
      <c r="AO5" s="2">
        <v>58.122199999999999</v>
      </c>
      <c r="AP5" s="2">
        <v>56.106319999999997</v>
      </c>
      <c r="AQ5" s="2">
        <v>56.106319999999997</v>
      </c>
      <c r="AR5" s="2">
        <v>72.148780000000002</v>
      </c>
      <c r="AS5" s="2">
        <v>70.132900000000006</v>
      </c>
      <c r="AT5" s="2">
        <v>72.148780000000002</v>
      </c>
      <c r="AU5" s="2">
        <v>68.117019999999997</v>
      </c>
      <c r="AV5" s="2">
        <v>70.132900000000006</v>
      </c>
      <c r="AW5" s="2">
        <v>70.132900000000006</v>
      </c>
      <c r="AX5" s="2">
        <v>86.175359999999998</v>
      </c>
      <c r="AY5" s="2">
        <v>70.132900000000006</v>
      </c>
      <c r="AZ5" s="2">
        <v>86.175359999999998</v>
      </c>
      <c r="BA5" s="2">
        <v>86.175359999999998</v>
      </c>
      <c r="BB5" s="2">
        <v>86.175359999999998</v>
      </c>
      <c r="BC5" s="2">
        <v>84.159480000000002</v>
      </c>
      <c r="BD5" s="2">
        <v>86.175359999999998</v>
      </c>
      <c r="BE5" s="2">
        <v>84.159480000000002</v>
      </c>
      <c r="BF5" s="2">
        <v>100.20193999999999</v>
      </c>
      <c r="BG5" s="2">
        <v>84.159480000000002</v>
      </c>
      <c r="BH5" s="2">
        <v>78.111840000000001</v>
      </c>
      <c r="BI5" s="2">
        <v>100.20193999999999</v>
      </c>
      <c r="BJ5" s="2">
        <v>100.20193999999999</v>
      </c>
      <c r="BK5" s="2">
        <v>100.20193999999999</v>
      </c>
      <c r="BL5" s="2">
        <v>114.22852</v>
      </c>
      <c r="BM5" s="2">
        <v>100.20193999999999</v>
      </c>
      <c r="BN5" s="2">
        <v>98.186059999999998</v>
      </c>
      <c r="BO5" s="2">
        <v>114.22852</v>
      </c>
      <c r="BP5" s="2">
        <v>92.138419999999996</v>
      </c>
      <c r="BQ5" s="2">
        <v>114.22852</v>
      </c>
      <c r="BR5" s="2">
        <v>114.22852</v>
      </c>
      <c r="BS5" s="2">
        <v>114.22852</v>
      </c>
      <c r="BT5" s="2">
        <v>106.16500000000001</v>
      </c>
      <c r="BU5" s="2">
        <v>106.16500000000001</v>
      </c>
      <c r="BV5" s="2">
        <v>104.14912</v>
      </c>
      <c r="BW5" s="2">
        <v>106.16500000000001</v>
      </c>
      <c r="BX5" s="2">
        <v>128.2551</v>
      </c>
      <c r="BY5" s="2">
        <v>120.19158</v>
      </c>
      <c r="BZ5" s="2">
        <v>120.19158</v>
      </c>
      <c r="CA5" s="2">
        <v>120.19158</v>
      </c>
      <c r="CB5" s="2">
        <v>120.19158</v>
      </c>
      <c r="CC5" s="2">
        <v>120.19158</v>
      </c>
      <c r="CD5" s="2">
        <v>120.19158</v>
      </c>
      <c r="CE5" s="2">
        <v>120.19158</v>
      </c>
      <c r="CF5" s="2">
        <v>120.19158</v>
      </c>
      <c r="CG5" s="2">
        <v>142.28167999999999</v>
      </c>
      <c r="CH5" s="2">
        <v>134.21816000000001</v>
      </c>
      <c r="CI5" s="2">
        <v>134.21816000000001</v>
      </c>
      <c r="CJ5" s="2">
        <v>156.30825999999999</v>
      </c>
      <c r="CK5" s="2">
        <v>170.33484000000001</v>
      </c>
      <c r="CM5" s="13">
        <v>12.0107</v>
      </c>
      <c r="CY5" s="34" t="s">
        <v>195</v>
      </c>
      <c r="CZ5" s="2">
        <v>16.042459999999998</v>
      </c>
      <c r="DA5" s="2">
        <v>30.069040000000001</v>
      </c>
      <c r="DB5" s="2">
        <v>44.095619999999997</v>
      </c>
      <c r="DC5" s="2">
        <v>26.037279999999999</v>
      </c>
      <c r="DD5" s="2">
        <v>28.053159999999998</v>
      </c>
      <c r="DE5" s="2">
        <v>42.079740000000001</v>
      </c>
      <c r="DF5" s="2">
        <v>58.122199999999999</v>
      </c>
      <c r="DG5" s="2">
        <v>56.106319999999997</v>
      </c>
      <c r="DH5" s="2">
        <v>58.122199999999999</v>
      </c>
      <c r="DI5" s="2">
        <v>56.106319999999997</v>
      </c>
      <c r="DJ5" s="2">
        <v>56.106319999999997</v>
      </c>
      <c r="DK5" s="2">
        <v>72.148780000000002</v>
      </c>
      <c r="DL5" s="2">
        <v>70.132900000000006</v>
      </c>
      <c r="DM5" s="2">
        <v>72.148780000000002</v>
      </c>
      <c r="DN5" s="2">
        <v>68.117019999999997</v>
      </c>
      <c r="DO5" s="2">
        <v>70.132900000000006</v>
      </c>
      <c r="DP5" s="2">
        <v>70.132900000000006</v>
      </c>
      <c r="DQ5" s="2">
        <v>86.175359999999998</v>
      </c>
      <c r="DR5" s="2">
        <v>70.132900000000006</v>
      </c>
      <c r="DS5" s="2">
        <v>86.175359999999998</v>
      </c>
      <c r="DT5" s="2">
        <v>86.175359999999998</v>
      </c>
      <c r="DU5" s="2">
        <v>86.175359999999998</v>
      </c>
      <c r="DV5" s="2">
        <v>84.159480000000002</v>
      </c>
      <c r="DW5" s="2">
        <v>86.175359999999998</v>
      </c>
      <c r="DX5" s="2">
        <v>84.159480000000002</v>
      </c>
      <c r="DY5" s="2">
        <v>100.20193999999999</v>
      </c>
      <c r="DZ5" s="2">
        <v>84.159480000000002</v>
      </c>
      <c r="EA5" s="2">
        <v>78.111840000000001</v>
      </c>
      <c r="EB5" s="2">
        <v>100.20193999999999</v>
      </c>
      <c r="EC5" s="2">
        <v>100.20193999999999</v>
      </c>
      <c r="ED5" s="2">
        <v>100.20193999999999</v>
      </c>
      <c r="EE5" s="2">
        <v>114.22852</v>
      </c>
      <c r="EF5" s="2">
        <v>100.20193999999999</v>
      </c>
      <c r="EG5" s="2">
        <v>98.186059999999998</v>
      </c>
      <c r="EH5" s="2">
        <v>114.22852</v>
      </c>
      <c r="EI5" s="2">
        <v>92.138419999999996</v>
      </c>
      <c r="EJ5" s="2">
        <v>114.22852</v>
      </c>
      <c r="EK5" s="2">
        <v>114.22852</v>
      </c>
      <c r="EL5" s="2">
        <v>114.22852</v>
      </c>
      <c r="EM5" s="2">
        <v>106.16500000000001</v>
      </c>
      <c r="EN5" s="2">
        <v>106.16500000000001</v>
      </c>
      <c r="EO5" s="2">
        <v>104.14912</v>
      </c>
      <c r="EP5" s="2">
        <v>106.16500000000001</v>
      </c>
      <c r="EQ5" s="2">
        <v>128.2551</v>
      </c>
      <c r="ER5" s="2">
        <v>120.19158</v>
      </c>
      <c r="ES5" s="2">
        <v>120.19158</v>
      </c>
      <c r="ET5" s="2">
        <v>120.19158</v>
      </c>
      <c r="EU5" s="2">
        <v>120.19158</v>
      </c>
      <c r="EV5" s="2">
        <v>120.19158</v>
      </c>
      <c r="EW5" s="2">
        <v>120.19158</v>
      </c>
      <c r="EX5" s="2">
        <v>120.19158</v>
      </c>
      <c r="EY5" s="2">
        <v>120.19158</v>
      </c>
      <c r="EZ5" s="2">
        <v>142.28167999999999</v>
      </c>
      <c r="FA5" s="2">
        <v>134.21816000000001</v>
      </c>
      <c r="FB5" s="2">
        <v>134.21816000000001</v>
      </c>
      <c r="FC5" s="2">
        <v>156.30825999999999</v>
      </c>
      <c r="FD5" s="2">
        <v>170.33484000000001</v>
      </c>
      <c r="FF5" s="34" t="s">
        <v>195</v>
      </c>
      <c r="FG5" s="2">
        <v>16.042459999999998</v>
      </c>
      <c r="FH5" s="2">
        <v>30.069040000000001</v>
      </c>
      <c r="FI5" s="2">
        <v>44.095619999999997</v>
      </c>
      <c r="FJ5" s="2">
        <v>26.037279999999999</v>
      </c>
      <c r="FK5" s="2">
        <v>28.053159999999998</v>
      </c>
      <c r="FL5" s="2">
        <v>42.079740000000001</v>
      </c>
      <c r="FM5" s="2">
        <v>58.122199999999999</v>
      </c>
      <c r="FN5" s="2">
        <v>56.106319999999997</v>
      </c>
      <c r="FO5" s="2">
        <v>58.122199999999999</v>
      </c>
      <c r="FP5" s="2">
        <v>56.106319999999997</v>
      </c>
      <c r="FQ5" s="2">
        <v>56.106319999999997</v>
      </c>
      <c r="FR5" s="2">
        <v>72.148780000000002</v>
      </c>
      <c r="FS5" s="2">
        <v>70.132900000000006</v>
      </c>
      <c r="FT5" s="2">
        <v>72.148780000000002</v>
      </c>
      <c r="FU5" s="2">
        <v>68.117019999999997</v>
      </c>
      <c r="FV5" s="2">
        <v>70.132900000000006</v>
      </c>
      <c r="FW5" s="2">
        <v>70.132900000000006</v>
      </c>
      <c r="FX5" s="2">
        <v>86.175359999999998</v>
      </c>
      <c r="FY5" s="2">
        <v>70.132900000000006</v>
      </c>
      <c r="FZ5" s="2">
        <v>86.175359999999998</v>
      </c>
      <c r="GA5" s="2">
        <v>86.175359999999998</v>
      </c>
      <c r="GB5" s="2">
        <v>86.175359999999998</v>
      </c>
      <c r="GC5" s="2">
        <v>84.159480000000002</v>
      </c>
      <c r="GD5" s="2">
        <v>86.175359999999998</v>
      </c>
      <c r="GE5" s="2">
        <v>84.159480000000002</v>
      </c>
      <c r="GF5" s="2">
        <v>100.20193999999999</v>
      </c>
      <c r="GG5" s="2">
        <v>84.159480000000002</v>
      </c>
      <c r="GH5" s="2">
        <v>78.111840000000001</v>
      </c>
      <c r="GI5" s="2">
        <v>100.20193999999999</v>
      </c>
      <c r="GJ5" s="2">
        <v>100.20193999999999</v>
      </c>
      <c r="GK5" s="2">
        <v>100.20193999999999</v>
      </c>
      <c r="GL5" s="2">
        <v>114.22852</v>
      </c>
      <c r="GM5" s="2">
        <v>100.20193999999999</v>
      </c>
      <c r="GN5" s="2">
        <v>98.186059999999998</v>
      </c>
      <c r="GO5" s="2">
        <v>114.22852</v>
      </c>
      <c r="GP5" s="2">
        <v>92.138419999999996</v>
      </c>
      <c r="GQ5" s="2">
        <v>114.22852</v>
      </c>
      <c r="GR5" s="2">
        <v>114.22852</v>
      </c>
      <c r="GS5" s="2">
        <v>114.22852</v>
      </c>
      <c r="GT5" s="2">
        <v>106.16500000000001</v>
      </c>
      <c r="GU5" s="2">
        <v>106.16500000000001</v>
      </c>
      <c r="GV5" s="2">
        <v>104.14912</v>
      </c>
      <c r="GW5" s="2">
        <v>106.16500000000001</v>
      </c>
      <c r="GX5" s="2">
        <v>128.2551</v>
      </c>
      <c r="GY5" s="2">
        <v>120.19158</v>
      </c>
      <c r="GZ5" s="2">
        <v>120.19158</v>
      </c>
      <c r="HA5" s="2">
        <v>120.19158</v>
      </c>
      <c r="HB5" s="2">
        <v>120.19158</v>
      </c>
      <c r="HC5" s="2">
        <v>120.19158</v>
      </c>
      <c r="HD5" s="2">
        <v>120.19158</v>
      </c>
      <c r="HE5" s="2">
        <v>120.19158</v>
      </c>
      <c r="HF5" s="2">
        <v>120.19158</v>
      </c>
      <c r="HG5" s="2">
        <v>142.28167999999999</v>
      </c>
      <c r="HH5" s="2">
        <v>134.21816000000001</v>
      </c>
      <c r="HI5" s="2">
        <v>134.21816000000001</v>
      </c>
      <c r="HJ5" s="2">
        <v>156.30825999999999</v>
      </c>
      <c r="HK5" s="2">
        <v>170.33484000000001</v>
      </c>
      <c r="HL5" s="2"/>
      <c r="HO5" s="34" t="s">
        <v>195</v>
      </c>
      <c r="HP5" s="2">
        <v>16.042459999999998</v>
      </c>
      <c r="HQ5" s="2">
        <v>30.069040000000001</v>
      </c>
      <c r="HR5" s="2">
        <v>44.095619999999997</v>
      </c>
      <c r="HS5" s="2">
        <v>26.037279999999999</v>
      </c>
      <c r="HT5" s="2">
        <v>28.053159999999998</v>
      </c>
      <c r="HU5" s="2">
        <v>42.079740000000001</v>
      </c>
      <c r="HV5" s="2">
        <v>58.122199999999999</v>
      </c>
      <c r="HW5" s="2">
        <v>56.106319999999997</v>
      </c>
      <c r="HX5" s="2">
        <v>58.122199999999999</v>
      </c>
      <c r="HY5" s="2">
        <v>56.106319999999997</v>
      </c>
      <c r="HZ5" s="2">
        <v>56.106319999999997</v>
      </c>
      <c r="IA5" s="2">
        <v>72.148780000000002</v>
      </c>
      <c r="IB5" s="2">
        <v>70.132900000000006</v>
      </c>
      <c r="IC5" s="2">
        <v>72.148780000000002</v>
      </c>
      <c r="ID5" s="2">
        <v>68.117019999999997</v>
      </c>
      <c r="IE5" s="2">
        <v>70.132900000000006</v>
      </c>
      <c r="IF5" s="2">
        <v>70.132900000000006</v>
      </c>
      <c r="IG5" s="2">
        <v>86.175359999999998</v>
      </c>
      <c r="IH5" s="2">
        <v>70.132900000000006</v>
      </c>
      <c r="II5" s="2">
        <v>86.175359999999998</v>
      </c>
      <c r="IJ5" s="2">
        <v>86.175359999999998</v>
      </c>
      <c r="IK5" s="2">
        <v>86.175359999999998</v>
      </c>
      <c r="IL5" s="2">
        <v>84.159480000000002</v>
      </c>
      <c r="IM5" s="2">
        <v>86.175359999999998</v>
      </c>
      <c r="IN5" s="2">
        <v>84.159480000000002</v>
      </c>
      <c r="IO5" s="2">
        <v>100.20193999999999</v>
      </c>
      <c r="IP5" s="2">
        <v>84.159480000000002</v>
      </c>
      <c r="IQ5" s="2">
        <v>78.111840000000001</v>
      </c>
      <c r="IR5" s="2">
        <v>100.20193999999999</v>
      </c>
      <c r="IS5" s="2">
        <v>100.20193999999999</v>
      </c>
      <c r="IT5" s="2">
        <v>100.20193999999999</v>
      </c>
      <c r="IU5" s="2">
        <v>114.22852</v>
      </c>
      <c r="IV5" s="2">
        <v>100.20193999999999</v>
      </c>
      <c r="IW5" s="2">
        <v>98.186059999999998</v>
      </c>
      <c r="IX5" s="2">
        <v>114.22852</v>
      </c>
      <c r="IY5" s="2">
        <v>92.138419999999996</v>
      </c>
      <c r="IZ5" s="2">
        <v>114.22852</v>
      </c>
      <c r="JA5" s="2">
        <v>114.22852</v>
      </c>
      <c r="JB5" s="2">
        <v>114.22852</v>
      </c>
      <c r="JC5" s="2">
        <v>106.16500000000001</v>
      </c>
      <c r="JD5" s="2">
        <v>106.16500000000001</v>
      </c>
      <c r="JE5" s="2">
        <v>104.14912</v>
      </c>
      <c r="JF5" s="2">
        <v>106.16500000000001</v>
      </c>
      <c r="JG5" s="2">
        <v>128.2551</v>
      </c>
      <c r="JH5" s="2">
        <v>120.19158</v>
      </c>
      <c r="JI5" s="2">
        <v>120.19158</v>
      </c>
      <c r="JJ5" s="2">
        <v>120.19158</v>
      </c>
      <c r="JK5" s="2">
        <v>120.19158</v>
      </c>
      <c r="JL5" s="2">
        <v>120.19158</v>
      </c>
      <c r="JM5" s="2">
        <v>120.19158</v>
      </c>
      <c r="JN5" s="2">
        <v>120.19158</v>
      </c>
      <c r="JO5" s="2">
        <v>120.19158</v>
      </c>
      <c r="JP5" s="2">
        <v>142.28167999999999</v>
      </c>
      <c r="JQ5" s="2">
        <v>134.21816000000001</v>
      </c>
      <c r="JR5" s="2">
        <v>134.21816000000001</v>
      </c>
      <c r="JS5" s="2">
        <v>156.30825999999999</v>
      </c>
      <c r="JT5" s="2">
        <v>170.33484000000001</v>
      </c>
    </row>
    <row r="6" spans="1:282" ht="23.45" customHeight="1" x14ac:dyDescent="0.3">
      <c r="O6" s="33"/>
      <c r="T6" s="34"/>
      <c r="U6" s="34"/>
      <c r="V6" s="34"/>
      <c r="W6" s="34"/>
      <c r="AB6" s="34"/>
      <c r="AC6" s="34"/>
      <c r="AD6" s="34"/>
      <c r="AE6" s="34"/>
      <c r="AF6" s="34" t="s">
        <v>145</v>
      </c>
      <c r="AG6" s="5">
        <v>1</v>
      </c>
      <c r="AH6" s="5">
        <v>2</v>
      </c>
      <c r="AI6" s="5">
        <v>3</v>
      </c>
      <c r="AJ6" s="5">
        <v>2</v>
      </c>
      <c r="AK6" s="5">
        <v>2</v>
      </c>
      <c r="AL6" s="5">
        <v>3</v>
      </c>
      <c r="AM6" s="5">
        <v>4</v>
      </c>
      <c r="AN6" s="5">
        <v>4</v>
      </c>
      <c r="AO6" s="5">
        <v>4</v>
      </c>
      <c r="AP6" s="5">
        <v>4</v>
      </c>
      <c r="AQ6" s="5">
        <v>4</v>
      </c>
      <c r="AR6" s="5">
        <v>5</v>
      </c>
      <c r="AS6" s="5">
        <v>5</v>
      </c>
      <c r="AT6" s="5">
        <v>5</v>
      </c>
      <c r="AU6" s="5">
        <v>5</v>
      </c>
      <c r="AV6" s="5">
        <v>5</v>
      </c>
      <c r="AW6" s="5">
        <v>5</v>
      </c>
      <c r="AX6" s="5">
        <v>6</v>
      </c>
      <c r="AY6" s="5">
        <v>5</v>
      </c>
      <c r="AZ6" s="5">
        <v>6</v>
      </c>
      <c r="BA6" s="5">
        <v>6</v>
      </c>
      <c r="BB6" s="5">
        <v>6</v>
      </c>
      <c r="BC6" s="5">
        <v>6</v>
      </c>
      <c r="BD6" s="5">
        <v>6</v>
      </c>
      <c r="BE6" s="5">
        <v>6</v>
      </c>
      <c r="BF6" s="5">
        <v>7</v>
      </c>
      <c r="BG6" s="5">
        <v>6</v>
      </c>
      <c r="BH6" s="5">
        <v>6</v>
      </c>
      <c r="BI6" s="5">
        <v>7</v>
      </c>
      <c r="BJ6" s="5">
        <v>7</v>
      </c>
      <c r="BK6" s="5">
        <v>7</v>
      </c>
      <c r="BL6" s="5">
        <v>8</v>
      </c>
      <c r="BM6" s="5">
        <v>7</v>
      </c>
      <c r="BN6" s="5">
        <v>7</v>
      </c>
      <c r="BO6" s="5">
        <v>8</v>
      </c>
      <c r="BP6" s="5">
        <v>7</v>
      </c>
      <c r="BQ6" s="5">
        <v>8</v>
      </c>
      <c r="BR6" s="5">
        <v>8</v>
      </c>
      <c r="BS6" s="5">
        <v>8</v>
      </c>
      <c r="BT6" s="5">
        <v>8</v>
      </c>
      <c r="BU6" s="5">
        <v>8</v>
      </c>
      <c r="BV6" s="5">
        <v>8</v>
      </c>
      <c r="BW6" s="5">
        <v>8</v>
      </c>
      <c r="BX6" s="5">
        <v>9</v>
      </c>
      <c r="BY6" s="5">
        <v>9</v>
      </c>
      <c r="BZ6" s="5">
        <v>9</v>
      </c>
      <c r="CA6" s="5">
        <v>9</v>
      </c>
      <c r="CB6" s="5">
        <v>9</v>
      </c>
      <c r="CC6" s="5">
        <v>9</v>
      </c>
      <c r="CD6" s="5">
        <v>9</v>
      </c>
      <c r="CE6" s="5">
        <v>9</v>
      </c>
      <c r="CF6" s="5">
        <v>9</v>
      </c>
      <c r="CG6" s="5">
        <v>10</v>
      </c>
      <c r="CH6" s="5">
        <v>10</v>
      </c>
      <c r="CI6" s="5">
        <v>10</v>
      </c>
      <c r="CJ6" s="5">
        <v>11</v>
      </c>
      <c r="CK6" s="5">
        <v>12</v>
      </c>
      <c r="CO6" s="5" t="s">
        <v>200</v>
      </c>
      <c r="CP6" s="33"/>
      <c r="CY6" s="34" t="s">
        <v>145</v>
      </c>
      <c r="CZ6" s="5">
        <v>1</v>
      </c>
      <c r="DA6" s="5">
        <v>2</v>
      </c>
      <c r="DB6" s="5">
        <v>3</v>
      </c>
      <c r="DC6" s="5">
        <v>2</v>
      </c>
      <c r="DD6" s="5">
        <v>2</v>
      </c>
      <c r="DE6" s="5">
        <v>3</v>
      </c>
      <c r="DF6" s="5">
        <v>4</v>
      </c>
      <c r="DG6" s="5">
        <v>4</v>
      </c>
      <c r="DH6" s="5">
        <v>4</v>
      </c>
      <c r="DI6" s="5">
        <v>4</v>
      </c>
      <c r="DJ6" s="5">
        <v>4</v>
      </c>
      <c r="DK6" s="5">
        <v>5</v>
      </c>
      <c r="DL6" s="5">
        <v>5</v>
      </c>
      <c r="DM6" s="5">
        <v>5</v>
      </c>
      <c r="DN6" s="5">
        <v>5</v>
      </c>
      <c r="DO6" s="5">
        <v>5</v>
      </c>
      <c r="DP6" s="5">
        <v>5</v>
      </c>
      <c r="DQ6" s="5">
        <v>6</v>
      </c>
      <c r="DR6" s="5">
        <v>5</v>
      </c>
      <c r="DS6" s="5">
        <v>6</v>
      </c>
      <c r="DT6" s="5">
        <v>6</v>
      </c>
      <c r="DU6" s="5">
        <v>6</v>
      </c>
      <c r="DV6" s="5">
        <v>6</v>
      </c>
      <c r="DW6" s="5">
        <v>6</v>
      </c>
      <c r="DX6" s="5">
        <v>6</v>
      </c>
      <c r="DY6" s="5">
        <v>7</v>
      </c>
      <c r="DZ6" s="5">
        <v>6</v>
      </c>
      <c r="EA6" s="5">
        <v>6</v>
      </c>
      <c r="EB6" s="5">
        <v>7</v>
      </c>
      <c r="EC6" s="5">
        <v>7</v>
      </c>
      <c r="ED6" s="5">
        <v>7</v>
      </c>
      <c r="EE6" s="5">
        <v>8</v>
      </c>
      <c r="EF6" s="5">
        <v>7</v>
      </c>
      <c r="EG6" s="5">
        <v>7</v>
      </c>
      <c r="EH6" s="5">
        <v>8</v>
      </c>
      <c r="EI6" s="5">
        <v>7</v>
      </c>
      <c r="EJ6" s="5">
        <v>8</v>
      </c>
      <c r="EK6" s="5">
        <v>8</v>
      </c>
      <c r="EL6" s="5">
        <v>8</v>
      </c>
      <c r="EM6" s="5">
        <v>8</v>
      </c>
      <c r="EN6" s="5">
        <v>8</v>
      </c>
      <c r="EO6" s="5">
        <v>8</v>
      </c>
      <c r="EP6" s="5">
        <v>8</v>
      </c>
      <c r="EQ6" s="5">
        <v>9</v>
      </c>
      <c r="ER6" s="5">
        <v>9</v>
      </c>
      <c r="ES6" s="5">
        <v>9</v>
      </c>
      <c r="ET6" s="5">
        <v>9</v>
      </c>
      <c r="EU6" s="5">
        <v>9</v>
      </c>
      <c r="EV6" s="5">
        <v>9</v>
      </c>
      <c r="EW6" s="5">
        <v>9</v>
      </c>
      <c r="EX6" s="5">
        <v>9</v>
      </c>
      <c r="EY6" s="5">
        <v>9</v>
      </c>
      <c r="EZ6" s="5">
        <v>10</v>
      </c>
      <c r="FA6" s="5">
        <v>10</v>
      </c>
      <c r="FB6" s="5">
        <v>10</v>
      </c>
      <c r="FC6" s="5">
        <v>11</v>
      </c>
      <c r="FD6" s="5">
        <v>12</v>
      </c>
      <c r="FF6" s="34" t="s">
        <v>145</v>
      </c>
      <c r="FG6" s="5">
        <v>1</v>
      </c>
      <c r="FH6" s="5">
        <v>2</v>
      </c>
      <c r="FI6" s="5">
        <v>3</v>
      </c>
      <c r="FJ6" s="5">
        <v>2</v>
      </c>
      <c r="FK6" s="5">
        <v>2</v>
      </c>
      <c r="FL6" s="5">
        <v>3</v>
      </c>
      <c r="FM6" s="5">
        <v>4</v>
      </c>
      <c r="FN6" s="5">
        <v>4</v>
      </c>
      <c r="FO6" s="5">
        <v>4</v>
      </c>
      <c r="FP6" s="5">
        <v>4</v>
      </c>
      <c r="FQ6" s="5">
        <v>4</v>
      </c>
      <c r="FR6" s="5">
        <v>5</v>
      </c>
      <c r="FS6" s="5">
        <v>5</v>
      </c>
      <c r="FT6" s="5">
        <v>5</v>
      </c>
      <c r="FU6" s="5">
        <v>5</v>
      </c>
      <c r="FV6" s="5">
        <v>5</v>
      </c>
      <c r="FW6" s="5">
        <v>5</v>
      </c>
      <c r="FX6" s="5">
        <v>6</v>
      </c>
      <c r="FY6" s="5">
        <v>5</v>
      </c>
      <c r="FZ6" s="5">
        <v>6</v>
      </c>
      <c r="GA6" s="5">
        <v>6</v>
      </c>
      <c r="GB6" s="5">
        <v>6</v>
      </c>
      <c r="GC6" s="5">
        <v>6</v>
      </c>
      <c r="GD6" s="5">
        <v>6</v>
      </c>
      <c r="GE6" s="5">
        <v>6</v>
      </c>
      <c r="GF6" s="5">
        <v>7</v>
      </c>
      <c r="GG6" s="5">
        <v>6</v>
      </c>
      <c r="GH6" s="5">
        <v>6</v>
      </c>
      <c r="GI6" s="5">
        <v>7</v>
      </c>
      <c r="GJ6" s="5">
        <v>7</v>
      </c>
      <c r="GK6" s="5">
        <v>7</v>
      </c>
      <c r="GL6" s="5">
        <v>8</v>
      </c>
      <c r="GM6" s="5">
        <v>7</v>
      </c>
      <c r="GN6" s="5">
        <v>7</v>
      </c>
      <c r="GO6" s="5">
        <v>8</v>
      </c>
      <c r="GP6" s="5">
        <v>7</v>
      </c>
      <c r="GQ6" s="5">
        <v>8</v>
      </c>
      <c r="GR6" s="5">
        <v>8</v>
      </c>
      <c r="GS6" s="5">
        <v>8</v>
      </c>
      <c r="GT6" s="5">
        <v>8</v>
      </c>
      <c r="GU6" s="5">
        <v>8</v>
      </c>
      <c r="GV6" s="5">
        <v>8</v>
      </c>
      <c r="GW6" s="5">
        <v>8</v>
      </c>
      <c r="GX6" s="5">
        <v>9</v>
      </c>
      <c r="GY6" s="5">
        <v>9</v>
      </c>
      <c r="GZ6" s="5">
        <v>9</v>
      </c>
      <c r="HA6" s="5">
        <v>9</v>
      </c>
      <c r="HB6" s="5">
        <v>9</v>
      </c>
      <c r="HC6" s="5">
        <v>9</v>
      </c>
      <c r="HD6" s="5">
        <v>9</v>
      </c>
      <c r="HE6" s="5">
        <v>9</v>
      </c>
      <c r="HF6" s="5">
        <v>9</v>
      </c>
      <c r="HG6" s="5">
        <v>10</v>
      </c>
      <c r="HH6" s="5">
        <v>10</v>
      </c>
      <c r="HI6" s="5">
        <v>10</v>
      </c>
      <c r="HJ6" s="5">
        <v>11</v>
      </c>
      <c r="HK6" s="5">
        <v>12</v>
      </c>
      <c r="HL6" s="5"/>
      <c r="HO6" s="34" t="s">
        <v>145</v>
      </c>
      <c r="HP6" s="5">
        <v>1</v>
      </c>
      <c r="HQ6" s="5">
        <v>2</v>
      </c>
      <c r="HR6" s="5">
        <v>3</v>
      </c>
      <c r="HS6" s="5">
        <v>2</v>
      </c>
      <c r="HT6" s="5">
        <v>2</v>
      </c>
      <c r="HU6" s="5">
        <v>3</v>
      </c>
      <c r="HV6" s="5">
        <v>4</v>
      </c>
      <c r="HW6" s="5">
        <v>4</v>
      </c>
      <c r="HX6" s="5">
        <v>4</v>
      </c>
      <c r="HY6" s="5">
        <v>4</v>
      </c>
      <c r="HZ6" s="5">
        <v>4</v>
      </c>
      <c r="IA6" s="5">
        <v>5</v>
      </c>
      <c r="IB6" s="5">
        <v>5</v>
      </c>
      <c r="IC6" s="5">
        <v>5</v>
      </c>
      <c r="ID6" s="5">
        <v>5</v>
      </c>
      <c r="IE6" s="5">
        <v>5</v>
      </c>
      <c r="IF6" s="5">
        <v>5</v>
      </c>
      <c r="IG6" s="5">
        <v>6</v>
      </c>
      <c r="IH6" s="5">
        <v>5</v>
      </c>
      <c r="II6" s="5">
        <v>6</v>
      </c>
      <c r="IJ6" s="5">
        <v>6</v>
      </c>
      <c r="IK6" s="5">
        <v>6</v>
      </c>
      <c r="IL6" s="5">
        <v>6</v>
      </c>
      <c r="IM6" s="5">
        <v>6</v>
      </c>
      <c r="IN6" s="5">
        <v>6</v>
      </c>
      <c r="IO6" s="5">
        <v>7</v>
      </c>
      <c r="IP6" s="5">
        <v>6</v>
      </c>
      <c r="IQ6" s="5">
        <v>6</v>
      </c>
      <c r="IR6" s="5">
        <v>7</v>
      </c>
      <c r="IS6" s="5">
        <v>7</v>
      </c>
      <c r="IT6" s="5">
        <v>7</v>
      </c>
      <c r="IU6" s="5">
        <v>8</v>
      </c>
      <c r="IV6" s="5">
        <v>7</v>
      </c>
      <c r="IW6" s="5">
        <v>7</v>
      </c>
      <c r="IX6" s="5">
        <v>8</v>
      </c>
      <c r="IY6" s="5">
        <v>7</v>
      </c>
      <c r="IZ6" s="5">
        <v>8</v>
      </c>
      <c r="JA6" s="5">
        <v>8</v>
      </c>
      <c r="JB6" s="5">
        <v>8</v>
      </c>
      <c r="JC6" s="5">
        <v>8</v>
      </c>
      <c r="JD6" s="5">
        <v>8</v>
      </c>
      <c r="JE6" s="5">
        <v>8</v>
      </c>
      <c r="JF6" s="5">
        <v>8</v>
      </c>
      <c r="JG6" s="5">
        <v>9</v>
      </c>
      <c r="JH6" s="5">
        <v>9</v>
      </c>
      <c r="JI6" s="5">
        <v>9</v>
      </c>
      <c r="JJ6" s="5">
        <v>9</v>
      </c>
      <c r="JK6" s="5">
        <v>9</v>
      </c>
      <c r="JL6" s="5">
        <v>9</v>
      </c>
      <c r="JM6" s="5">
        <v>9</v>
      </c>
      <c r="JN6" s="5">
        <v>9</v>
      </c>
      <c r="JO6" s="5">
        <v>9</v>
      </c>
      <c r="JP6" s="5">
        <v>10</v>
      </c>
      <c r="JQ6" s="5">
        <v>10</v>
      </c>
      <c r="JR6" s="5">
        <v>10</v>
      </c>
      <c r="JS6" s="5">
        <v>11</v>
      </c>
      <c r="JT6" s="5">
        <v>12</v>
      </c>
    </row>
    <row r="7" spans="1:282" s="34" customFormat="1" ht="100.9" x14ac:dyDescent="0.3">
      <c r="A7" s="34" t="s">
        <v>258</v>
      </c>
      <c r="B7" s="34" t="s">
        <v>86</v>
      </c>
      <c r="C7" s="34" t="s">
        <v>143</v>
      </c>
      <c r="D7" s="34" t="s">
        <v>93</v>
      </c>
      <c r="E7" s="34" t="s">
        <v>99</v>
      </c>
      <c r="F7" s="34" t="s">
        <v>87</v>
      </c>
      <c r="G7" s="34" t="s">
        <v>88</v>
      </c>
      <c r="H7" s="34" t="s">
        <v>89</v>
      </c>
      <c r="I7" s="34" t="s">
        <v>90</v>
      </c>
      <c r="J7" s="34" t="s">
        <v>91</v>
      </c>
      <c r="K7" s="34" t="s">
        <v>95</v>
      </c>
      <c r="L7" s="34" t="s">
        <v>96</v>
      </c>
      <c r="M7" s="34" t="s">
        <v>97</v>
      </c>
      <c r="N7" s="34" t="s">
        <v>98</v>
      </c>
      <c r="O7" s="34" t="s">
        <v>101</v>
      </c>
      <c r="P7" s="34" t="s">
        <v>102</v>
      </c>
      <c r="Q7" s="34" t="s">
        <v>103</v>
      </c>
      <c r="R7" s="34" t="s">
        <v>104</v>
      </c>
      <c r="S7" s="34" t="s">
        <v>105</v>
      </c>
      <c r="T7" s="34" t="s">
        <v>102</v>
      </c>
      <c r="U7" s="34" t="s">
        <v>103</v>
      </c>
      <c r="V7" s="34" t="s">
        <v>104</v>
      </c>
      <c r="W7" s="34" t="s">
        <v>105</v>
      </c>
      <c r="X7" s="34" t="s">
        <v>107</v>
      </c>
      <c r="Y7" s="34" t="s">
        <v>102</v>
      </c>
      <c r="Z7" s="34" t="s">
        <v>103</v>
      </c>
      <c r="AA7" s="34" t="s">
        <v>104</v>
      </c>
      <c r="AB7" s="34" t="s">
        <v>102</v>
      </c>
      <c r="AC7" s="34" t="s">
        <v>103</v>
      </c>
      <c r="AD7" s="34" t="s">
        <v>104</v>
      </c>
      <c r="AE7" s="34" t="s">
        <v>105</v>
      </c>
      <c r="AG7" s="6" t="s">
        <v>26</v>
      </c>
      <c r="AH7" s="6" t="s">
        <v>27</v>
      </c>
      <c r="AI7" s="6" t="s">
        <v>28</v>
      </c>
      <c r="AJ7" s="4" t="s">
        <v>0</v>
      </c>
      <c r="AK7" s="4" t="s">
        <v>1</v>
      </c>
      <c r="AL7" s="4" t="s">
        <v>3</v>
      </c>
      <c r="AM7" s="4" t="s">
        <v>5</v>
      </c>
      <c r="AN7" s="4" t="s">
        <v>110</v>
      </c>
      <c r="AO7" s="4" t="s">
        <v>6</v>
      </c>
      <c r="AP7" s="4" t="s">
        <v>111</v>
      </c>
      <c r="AQ7" s="4" t="s">
        <v>112</v>
      </c>
      <c r="AR7" s="4" t="s">
        <v>7</v>
      </c>
      <c r="AS7" s="4" t="s">
        <v>113</v>
      </c>
      <c r="AT7" s="4" t="s">
        <v>8</v>
      </c>
      <c r="AU7" s="4" t="s">
        <v>9</v>
      </c>
      <c r="AV7" s="4" t="s">
        <v>114</v>
      </c>
      <c r="AW7" s="4" t="s">
        <v>115</v>
      </c>
      <c r="AX7" s="4" t="s">
        <v>116</v>
      </c>
      <c r="AY7" s="4" t="s">
        <v>10</v>
      </c>
      <c r="AZ7" s="4" t="s">
        <v>117</v>
      </c>
      <c r="BA7" s="4" t="s">
        <v>118</v>
      </c>
      <c r="BB7" s="4" t="s">
        <v>119</v>
      </c>
      <c r="BC7" s="4" t="s">
        <v>120</v>
      </c>
      <c r="BD7" s="4" t="s">
        <v>11</v>
      </c>
      <c r="BE7" s="4" t="s">
        <v>12</v>
      </c>
      <c r="BF7" s="4" t="s">
        <v>121</v>
      </c>
      <c r="BG7" s="4" t="s">
        <v>13</v>
      </c>
      <c r="BH7" s="4" t="s">
        <v>14</v>
      </c>
      <c r="BI7" s="4" t="s">
        <v>122</v>
      </c>
      <c r="BJ7" s="4" t="s">
        <v>123</v>
      </c>
      <c r="BK7" s="4" t="s">
        <v>124</v>
      </c>
      <c r="BL7" s="4" t="s">
        <v>125</v>
      </c>
      <c r="BM7" s="4" t="s">
        <v>15</v>
      </c>
      <c r="BN7" s="4" t="s">
        <v>16</v>
      </c>
      <c r="BO7" s="4" t="s">
        <v>126</v>
      </c>
      <c r="BP7" s="4" t="s">
        <v>17</v>
      </c>
      <c r="BQ7" s="4" t="s">
        <v>127</v>
      </c>
      <c r="BR7" s="4" t="s">
        <v>128</v>
      </c>
      <c r="BS7" s="4" t="s">
        <v>18</v>
      </c>
      <c r="BT7" s="4" t="s">
        <v>19</v>
      </c>
      <c r="BU7" s="4" t="s">
        <v>129</v>
      </c>
      <c r="BV7" s="4" t="s">
        <v>20</v>
      </c>
      <c r="BW7" s="4" t="s">
        <v>130</v>
      </c>
      <c r="BX7" s="4" t="s">
        <v>21</v>
      </c>
      <c r="BY7" s="4" t="s">
        <v>22</v>
      </c>
      <c r="BZ7" s="4" t="s">
        <v>131</v>
      </c>
      <c r="CA7" s="4" t="s">
        <v>132</v>
      </c>
      <c r="CB7" s="4" t="s">
        <v>133</v>
      </c>
      <c r="CC7" s="4" t="s">
        <v>134</v>
      </c>
      <c r="CD7" s="4" t="s">
        <v>135</v>
      </c>
      <c r="CE7" s="4" t="s">
        <v>136</v>
      </c>
      <c r="CF7" s="4" t="s">
        <v>137</v>
      </c>
      <c r="CG7" s="4" t="s">
        <v>23</v>
      </c>
      <c r="CH7" s="4" t="s">
        <v>138</v>
      </c>
      <c r="CI7" s="4" t="s">
        <v>139</v>
      </c>
      <c r="CJ7" s="4" t="s">
        <v>24</v>
      </c>
      <c r="CK7" s="4" t="s">
        <v>25</v>
      </c>
      <c r="CL7" s="7" t="s">
        <v>140</v>
      </c>
      <c r="CM7" s="7" t="s">
        <v>141</v>
      </c>
      <c r="CN7" s="7" t="s">
        <v>142</v>
      </c>
      <c r="CO7" s="10" t="s">
        <v>197</v>
      </c>
      <c r="CP7" s="11" t="s">
        <v>198</v>
      </c>
      <c r="CQ7" s="12" t="s">
        <v>201</v>
      </c>
      <c r="CR7" s="6" t="s">
        <v>26</v>
      </c>
      <c r="CS7" s="6" t="s">
        <v>27</v>
      </c>
      <c r="CT7" s="6" t="s">
        <v>28</v>
      </c>
      <c r="CU7" s="7"/>
      <c r="CV7" s="7" t="s">
        <v>2</v>
      </c>
      <c r="CW7" s="7" t="s">
        <v>4</v>
      </c>
      <c r="CZ7" s="6" t="s">
        <v>26</v>
      </c>
      <c r="DA7" s="6" t="s">
        <v>27</v>
      </c>
      <c r="DB7" s="6" t="s">
        <v>28</v>
      </c>
      <c r="DC7" s="4" t="s">
        <v>0</v>
      </c>
      <c r="DD7" s="4" t="s">
        <v>1</v>
      </c>
      <c r="DE7" s="4" t="s">
        <v>3</v>
      </c>
      <c r="DF7" s="4" t="s">
        <v>5</v>
      </c>
      <c r="DG7" s="4" t="s">
        <v>110</v>
      </c>
      <c r="DH7" s="4" t="s">
        <v>6</v>
      </c>
      <c r="DI7" s="4" t="s">
        <v>111</v>
      </c>
      <c r="DJ7" s="4" t="s">
        <v>112</v>
      </c>
      <c r="DK7" s="4" t="s">
        <v>7</v>
      </c>
      <c r="DL7" s="4" t="s">
        <v>113</v>
      </c>
      <c r="DM7" s="4" t="s">
        <v>8</v>
      </c>
      <c r="DN7" s="4" t="s">
        <v>9</v>
      </c>
      <c r="DO7" s="4" t="s">
        <v>114</v>
      </c>
      <c r="DP7" s="4" t="s">
        <v>115</v>
      </c>
      <c r="DQ7" s="4" t="s">
        <v>116</v>
      </c>
      <c r="DR7" s="4" t="s">
        <v>10</v>
      </c>
      <c r="DS7" s="4" t="s">
        <v>117</v>
      </c>
      <c r="DT7" s="4" t="s">
        <v>118</v>
      </c>
      <c r="DU7" s="4" t="s">
        <v>119</v>
      </c>
      <c r="DV7" s="4" t="s">
        <v>120</v>
      </c>
      <c r="DW7" s="4" t="s">
        <v>11</v>
      </c>
      <c r="DX7" s="4" t="s">
        <v>12</v>
      </c>
      <c r="DY7" s="4" t="s">
        <v>121</v>
      </c>
      <c r="DZ7" s="4" t="s">
        <v>13</v>
      </c>
      <c r="EA7" s="4" t="s">
        <v>14</v>
      </c>
      <c r="EB7" s="4" t="s">
        <v>122</v>
      </c>
      <c r="EC7" s="4" t="s">
        <v>123</v>
      </c>
      <c r="ED7" s="4" t="s">
        <v>124</v>
      </c>
      <c r="EE7" s="4" t="s">
        <v>125</v>
      </c>
      <c r="EF7" s="4" t="s">
        <v>15</v>
      </c>
      <c r="EG7" s="4" t="s">
        <v>16</v>
      </c>
      <c r="EH7" s="4" t="s">
        <v>126</v>
      </c>
      <c r="EI7" s="4" t="s">
        <v>17</v>
      </c>
      <c r="EJ7" s="4" t="s">
        <v>127</v>
      </c>
      <c r="EK7" s="4" t="s">
        <v>128</v>
      </c>
      <c r="EL7" s="4" t="s">
        <v>18</v>
      </c>
      <c r="EM7" s="4" t="s">
        <v>19</v>
      </c>
      <c r="EN7" s="4" t="s">
        <v>129</v>
      </c>
      <c r="EO7" s="4" t="s">
        <v>20</v>
      </c>
      <c r="EP7" s="4" t="s">
        <v>130</v>
      </c>
      <c r="EQ7" s="4" t="s">
        <v>21</v>
      </c>
      <c r="ER7" s="4" t="s">
        <v>22</v>
      </c>
      <c r="ES7" s="4" t="s">
        <v>131</v>
      </c>
      <c r="ET7" s="4" t="s">
        <v>132</v>
      </c>
      <c r="EU7" s="4" t="s">
        <v>133</v>
      </c>
      <c r="EV7" s="4" t="s">
        <v>134</v>
      </c>
      <c r="EW7" s="4" t="s">
        <v>135</v>
      </c>
      <c r="EX7" s="4" t="s">
        <v>136</v>
      </c>
      <c r="EY7" s="4" t="s">
        <v>137</v>
      </c>
      <c r="EZ7" s="4" t="s">
        <v>23</v>
      </c>
      <c r="FA7" s="4" t="s">
        <v>138</v>
      </c>
      <c r="FB7" s="4" t="s">
        <v>139</v>
      </c>
      <c r="FC7" s="4" t="s">
        <v>24</v>
      </c>
      <c r="FD7" s="4" t="s">
        <v>25</v>
      </c>
      <c r="FG7" s="6" t="s">
        <v>26</v>
      </c>
      <c r="FH7" s="6" t="s">
        <v>27</v>
      </c>
      <c r="FI7" s="6" t="s">
        <v>28</v>
      </c>
      <c r="FJ7" s="4" t="s">
        <v>0</v>
      </c>
      <c r="FK7" s="4" t="s">
        <v>1</v>
      </c>
      <c r="FL7" s="4" t="s">
        <v>3</v>
      </c>
      <c r="FM7" s="4" t="s">
        <v>5</v>
      </c>
      <c r="FN7" s="4" t="s">
        <v>110</v>
      </c>
      <c r="FO7" s="4" t="s">
        <v>6</v>
      </c>
      <c r="FP7" s="4" t="s">
        <v>111</v>
      </c>
      <c r="FQ7" s="4" t="s">
        <v>112</v>
      </c>
      <c r="FR7" s="4" t="s">
        <v>7</v>
      </c>
      <c r="FS7" s="4" t="s">
        <v>113</v>
      </c>
      <c r="FT7" s="4" t="s">
        <v>8</v>
      </c>
      <c r="FU7" s="4" t="s">
        <v>9</v>
      </c>
      <c r="FV7" s="4" t="s">
        <v>114</v>
      </c>
      <c r="FW7" s="4" t="s">
        <v>115</v>
      </c>
      <c r="FX7" s="4" t="s">
        <v>116</v>
      </c>
      <c r="FY7" s="4" t="s">
        <v>10</v>
      </c>
      <c r="FZ7" s="4" t="s">
        <v>117</v>
      </c>
      <c r="GA7" s="4" t="s">
        <v>118</v>
      </c>
      <c r="GB7" s="4" t="s">
        <v>119</v>
      </c>
      <c r="GC7" s="4" t="s">
        <v>120</v>
      </c>
      <c r="GD7" s="4" t="s">
        <v>11</v>
      </c>
      <c r="GE7" s="4" t="s">
        <v>12</v>
      </c>
      <c r="GF7" s="4" t="s">
        <v>121</v>
      </c>
      <c r="GG7" s="4" t="s">
        <v>13</v>
      </c>
      <c r="GH7" s="4" t="s">
        <v>14</v>
      </c>
      <c r="GI7" s="4" t="s">
        <v>122</v>
      </c>
      <c r="GJ7" s="4" t="s">
        <v>123</v>
      </c>
      <c r="GK7" s="4" t="s">
        <v>124</v>
      </c>
      <c r="GL7" s="4" t="s">
        <v>125</v>
      </c>
      <c r="GM7" s="4" t="s">
        <v>15</v>
      </c>
      <c r="GN7" s="4" t="s">
        <v>16</v>
      </c>
      <c r="GO7" s="4" t="s">
        <v>126</v>
      </c>
      <c r="GP7" s="4" t="s">
        <v>17</v>
      </c>
      <c r="GQ7" s="4" t="s">
        <v>127</v>
      </c>
      <c r="GR7" s="4" t="s">
        <v>128</v>
      </c>
      <c r="GS7" s="4" t="s">
        <v>18</v>
      </c>
      <c r="GT7" s="4" t="s">
        <v>19</v>
      </c>
      <c r="GU7" s="4" t="s">
        <v>129</v>
      </c>
      <c r="GV7" s="4" t="s">
        <v>20</v>
      </c>
      <c r="GW7" s="4" t="s">
        <v>130</v>
      </c>
      <c r="GX7" s="4" t="s">
        <v>21</v>
      </c>
      <c r="GY7" s="4" t="s">
        <v>22</v>
      </c>
      <c r="GZ7" s="4" t="s">
        <v>131</v>
      </c>
      <c r="HA7" s="4" t="s">
        <v>132</v>
      </c>
      <c r="HB7" s="4" t="s">
        <v>133</v>
      </c>
      <c r="HC7" s="4" t="s">
        <v>134</v>
      </c>
      <c r="HD7" s="4" t="s">
        <v>135</v>
      </c>
      <c r="HE7" s="4" t="s">
        <v>136</v>
      </c>
      <c r="HF7" s="4" t="s">
        <v>137</v>
      </c>
      <c r="HG7" s="4" t="s">
        <v>23</v>
      </c>
      <c r="HH7" s="4" t="s">
        <v>138</v>
      </c>
      <c r="HI7" s="4" t="s">
        <v>139</v>
      </c>
      <c r="HJ7" s="4" t="s">
        <v>24</v>
      </c>
      <c r="HK7" s="4" t="s">
        <v>25</v>
      </c>
      <c r="HL7" s="4" t="s">
        <v>204</v>
      </c>
      <c r="HM7" s="34" t="s">
        <v>205</v>
      </c>
      <c r="HP7" s="6" t="s">
        <v>26</v>
      </c>
      <c r="HQ7" s="6" t="s">
        <v>27</v>
      </c>
      <c r="HR7" s="6" t="s">
        <v>28</v>
      </c>
      <c r="HS7" s="4" t="s">
        <v>0</v>
      </c>
      <c r="HT7" s="4" t="s">
        <v>1</v>
      </c>
      <c r="HU7" s="4" t="s">
        <v>3</v>
      </c>
      <c r="HV7" s="4" t="s">
        <v>5</v>
      </c>
      <c r="HW7" s="4" t="s">
        <v>110</v>
      </c>
      <c r="HX7" s="4" t="s">
        <v>6</v>
      </c>
      <c r="HY7" s="4" t="s">
        <v>111</v>
      </c>
      <c r="HZ7" s="4" t="s">
        <v>112</v>
      </c>
      <c r="IA7" s="4" t="s">
        <v>7</v>
      </c>
      <c r="IB7" s="4" t="s">
        <v>113</v>
      </c>
      <c r="IC7" s="4" t="s">
        <v>8</v>
      </c>
      <c r="ID7" s="4" t="s">
        <v>9</v>
      </c>
      <c r="IE7" s="4" t="s">
        <v>114</v>
      </c>
      <c r="IF7" s="4" t="s">
        <v>115</v>
      </c>
      <c r="IG7" s="4" t="s">
        <v>116</v>
      </c>
      <c r="IH7" s="4" t="s">
        <v>10</v>
      </c>
      <c r="II7" s="4" t="s">
        <v>117</v>
      </c>
      <c r="IJ7" s="4" t="s">
        <v>118</v>
      </c>
      <c r="IK7" s="4" t="s">
        <v>119</v>
      </c>
      <c r="IL7" s="4" t="s">
        <v>120</v>
      </c>
      <c r="IM7" s="4" t="s">
        <v>11</v>
      </c>
      <c r="IN7" s="4" t="s">
        <v>12</v>
      </c>
      <c r="IO7" s="4" t="s">
        <v>121</v>
      </c>
      <c r="IP7" s="4" t="s">
        <v>13</v>
      </c>
      <c r="IQ7" s="4" t="s">
        <v>14</v>
      </c>
      <c r="IR7" s="4" t="s">
        <v>122</v>
      </c>
      <c r="IS7" s="4" t="s">
        <v>123</v>
      </c>
      <c r="IT7" s="4" t="s">
        <v>124</v>
      </c>
      <c r="IU7" s="4" t="s">
        <v>125</v>
      </c>
      <c r="IV7" s="4" t="s">
        <v>15</v>
      </c>
      <c r="IW7" s="4" t="s">
        <v>16</v>
      </c>
      <c r="IX7" s="4" t="s">
        <v>126</v>
      </c>
      <c r="IY7" s="4" t="s">
        <v>17</v>
      </c>
      <c r="IZ7" s="4" t="s">
        <v>127</v>
      </c>
      <c r="JA7" s="4" t="s">
        <v>128</v>
      </c>
      <c r="JB7" s="4" t="s">
        <v>18</v>
      </c>
      <c r="JC7" s="4" t="s">
        <v>19</v>
      </c>
      <c r="JD7" s="4" t="s">
        <v>129</v>
      </c>
      <c r="JE7" s="4" t="s">
        <v>20</v>
      </c>
      <c r="JF7" s="4" t="s">
        <v>130</v>
      </c>
      <c r="JG7" s="4" t="s">
        <v>21</v>
      </c>
      <c r="JH7" s="4" t="s">
        <v>22</v>
      </c>
      <c r="JI7" s="4" t="s">
        <v>131</v>
      </c>
      <c r="JJ7" s="4" t="s">
        <v>132</v>
      </c>
      <c r="JK7" s="4" t="s">
        <v>133</v>
      </c>
      <c r="JL7" s="4" t="s">
        <v>134</v>
      </c>
      <c r="JM7" s="4" t="s">
        <v>135</v>
      </c>
      <c r="JN7" s="4" t="s">
        <v>136</v>
      </c>
      <c r="JO7" s="4" t="s">
        <v>137</v>
      </c>
      <c r="JP7" s="4" t="s">
        <v>23</v>
      </c>
      <c r="JQ7" s="4" t="s">
        <v>138</v>
      </c>
      <c r="JR7" s="4" t="s">
        <v>139</v>
      </c>
      <c r="JS7" s="4" t="s">
        <v>24</v>
      </c>
      <c r="JT7" s="4" t="s">
        <v>25</v>
      </c>
      <c r="JU7" s="14" t="s">
        <v>206</v>
      </c>
      <c r="JV7" s="34" t="s">
        <v>207</v>
      </c>
    </row>
    <row r="8" spans="1:282" ht="28.9" x14ac:dyDescent="0.3">
      <c r="A8" s="18" t="s">
        <v>230</v>
      </c>
      <c r="B8" s="33">
        <v>1417</v>
      </c>
      <c r="C8" s="33" t="s">
        <v>33</v>
      </c>
      <c r="D8" s="33" t="s">
        <v>32</v>
      </c>
      <c r="E8" s="33">
        <v>0</v>
      </c>
      <c r="F8" s="33" t="s">
        <v>29</v>
      </c>
      <c r="G8" s="33" t="s">
        <v>30</v>
      </c>
      <c r="H8" s="34" t="s">
        <v>31</v>
      </c>
      <c r="I8" s="33">
        <v>78.400000000000006</v>
      </c>
      <c r="J8" s="33">
        <v>85.32</v>
      </c>
      <c r="K8" s="33">
        <v>6.4</v>
      </c>
      <c r="L8" s="3">
        <v>5.3750529692183102</v>
      </c>
      <c r="M8" s="33">
        <v>6.24</v>
      </c>
      <c r="N8" s="33">
        <v>0</v>
      </c>
      <c r="O8" s="2">
        <v>5.2368894829999997</v>
      </c>
      <c r="P8" s="2">
        <v>0.441457518342668</v>
      </c>
      <c r="Q8" s="2">
        <v>2.4023192089196101E-2</v>
      </c>
      <c r="R8" s="2">
        <v>8.1770136908577602E-3</v>
      </c>
      <c r="S8" s="2">
        <v>0.364180876108055</v>
      </c>
      <c r="T8" s="2">
        <v>0.71170419615024805</v>
      </c>
      <c r="U8" s="2">
        <v>5.7986476029328701E-2</v>
      </c>
      <c r="V8" s="2">
        <v>2.1157261548687301E-2</v>
      </c>
      <c r="W8" s="2">
        <v>0.13944912799426401</v>
      </c>
      <c r="X8" s="3">
        <v>38.538589307141002</v>
      </c>
      <c r="Y8" s="3">
        <v>60.8621397519792</v>
      </c>
      <c r="Z8" s="3">
        <v>87.690965988503507</v>
      </c>
      <c r="AA8" s="3">
        <v>88.732586588958199</v>
      </c>
      <c r="AB8" s="1">
        <v>0.14589270491741199</v>
      </c>
      <c r="AC8" s="1">
        <v>1.14388669878373E-2</v>
      </c>
      <c r="AD8" s="1">
        <v>3.9398102734199804E-3</v>
      </c>
      <c r="AE8" s="1">
        <v>3.1724892687785201E-2</v>
      </c>
      <c r="AF8" s="1"/>
      <c r="AG8" s="5">
        <v>19071750</v>
      </c>
      <c r="AH8" s="5">
        <v>10170540</v>
      </c>
      <c r="AI8" s="5">
        <v>8822910</v>
      </c>
      <c r="AJ8" s="33">
        <v>7962.48</v>
      </c>
      <c r="AK8" s="33">
        <v>658.89</v>
      </c>
      <c r="AL8" s="33">
        <v>439.26</v>
      </c>
      <c r="AM8" s="33">
        <v>2046331.3</v>
      </c>
      <c r="AN8" s="33">
        <v>329.45</v>
      </c>
      <c r="AO8" s="33">
        <v>4117749.85</v>
      </c>
      <c r="AP8" s="33">
        <v>27146.639999999999</v>
      </c>
      <c r="AQ8" s="33">
        <v>329.45</v>
      </c>
      <c r="AR8" s="33">
        <v>2196588.59</v>
      </c>
      <c r="AS8" s="33">
        <v>263.56</v>
      </c>
      <c r="AT8" s="33">
        <v>1970402.87</v>
      </c>
      <c r="AU8" s="33">
        <v>263.56</v>
      </c>
      <c r="AV8" s="33">
        <v>263.56</v>
      </c>
      <c r="AW8" s="33">
        <v>263.56</v>
      </c>
      <c r="AX8" s="33">
        <v>64960.959999999999</v>
      </c>
      <c r="AY8" s="33">
        <v>60043.199999999997</v>
      </c>
      <c r="AZ8" s="33">
        <v>125696.73</v>
      </c>
      <c r="BA8" s="33">
        <v>656140.5</v>
      </c>
      <c r="BB8" s="33">
        <v>367961.53</v>
      </c>
      <c r="BC8" s="33">
        <v>219.63</v>
      </c>
      <c r="BD8" s="33">
        <v>800914.96</v>
      </c>
      <c r="BE8" s="33">
        <v>189943.59</v>
      </c>
      <c r="BF8" s="33">
        <v>36920.980000000003</v>
      </c>
      <c r="BG8" s="33">
        <v>132380.15</v>
      </c>
      <c r="BH8" s="33">
        <v>166439.63</v>
      </c>
      <c r="BI8" s="33">
        <v>168962.02</v>
      </c>
      <c r="BJ8" s="33">
        <v>34267.660000000003</v>
      </c>
      <c r="BK8" s="33">
        <v>149540.10999999999</v>
      </c>
      <c r="BL8" s="33">
        <v>28931.89</v>
      </c>
      <c r="BM8" s="33">
        <v>264192.36</v>
      </c>
      <c r="BN8" s="33">
        <v>217450.03</v>
      </c>
      <c r="BO8" s="33">
        <v>270.47000000000003</v>
      </c>
      <c r="BP8" s="33">
        <v>199318.74</v>
      </c>
      <c r="BQ8" s="33">
        <v>50919.97</v>
      </c>
      <c r="BR8" s="33">
        <v>46774.07</v>
      </c>
      <c r="BS8" s="33">
        <v>77645.39</v>
      </c>
      <c r="BT8" s="33">
        <v>3684.28</v>
      </c>
      <c r="BU8" s="33">
        <v>50816.39</v>
      </c>
      <c r="BV8" s="33">
        <v>1041.67</v>
      </c>
      <c r="BW8" s="33">
        <v>7962.13</v>
      </c>
      <c r="BX8" s="33">
        <v>17611.22</v>
      </c>
      <c r="BY8" s="33">
        <v>1634.04</v>
      </c>
      <c r="BZ8" s="33">
        <v>645.24</v>
      </c>
      <c r="CA8" s="33">
        <v>931.97</v>
      </c>
      <c r="CB8" s="33">
        <v>1942.92</v>
      </c>
      <c r="CC8" s="33">
        <v>3597.12</v>
      </c>
      <c r="CD8" s="33">
        <v>1288.48</v>
      </c>
      <c r="CE8" s="33">
        <v>1296.71</v>
      </c>
      <c r="CF8" s="33">
        <v>2828.26</v>
      </c>
      <c r="CG8" s="33">
        <v>131.78</v>
      </c>
      <c r="CH8" s="33">
        <v>131.78</v>
      </c>
      <c r="CI8" s="33">
        <v>131.78</v>
      </c>
      <c r="CJ8" s="33">
        <v>119.8</v>
      </c>
      <c r="CK8" s="33">
        <v>109.82</v>
      </c>
      <c r="CL8" s="5">
        <v>70867554.969999999</v>
      </c>
      <c r="CM8" s="5">
        <v>2634530.2799999998</v>
      </c>
      <c r="CN8" s="5">
        <v>73502085.25</v>
      </c>
      <c r="CO8" s="5">
        <f>$AG$6*AG8+$AH$6*AH8+$AI$6*AI8+$AJ$6*AJ8+$AK$6*AK8+$AL$6*AL8+$AM$6*AM8+$AN$6*AN8+$AO$6*AO8+$AP$6*AP8+$AQ$6*AQ8+$AR$6*AR8+$AS$6*AS8+$AT$6*AT8+$AU$6*AU8+$AV$6*AV8+$AW$6*AW8+$AX$6*AX8+$AY$6*AY8+$AZ$6*AZ8+$BA$6*BA8+$BB$6*BB8+$BC$6*BC8+$BD$6*BD8+$BE$6*BE8+$BF$6*BF8+$BG$6*BG8+$BH$6*BH8+$BI$6*BI8+$BJ$6*BJ8+$BK$6*BK8+$BL$6*BL8+$BM$6*BM8+$BN$6*BN8+$BO$6*BO8+$BP$6*BP8+$BQ$6*BQ8+$BR$6*BR8+$BS$6*BS8+$BT$6*BT8+$BU$6*BU8+$BV$6*BV8+$BW$6*BW8+$BX$6*BX8+$BY$6*BY8+$BZ$6*BZ8+$CA$6*CA8+$CB$6*CB8+$CC$6*CC8+$CD$6*CD8+$CE$6*CE8+$CF$6*CF8+$CG$6*CG8+$CH$6*CH8+$CI$6*CI8+$CJ$6*CJ8+$CK$6*CK8</f>
        <v>136767563.92000008</v>
      </c>
      <c r="CP8" s="5">
        <f>CM8+CO8</f>
        <v>139402094.20000008</v>
      </c>
      <c r="CQ8" s="2">
        <f>CM8/CP8*100</f>
        <v>1.8898785524844708</v>
      </c>
      <c r="CR8" s="5">
        <v>19071750</v>
      </c>
      <c r="CS8" s="5">
        <v>10170540</v>
      </c>
      <c r="CT8" s="5">
        <v>8822910</v>
      </c>
      <c r="CV8" s="5">
        <v>4107225.79</v>
      </c>
      <c r="CW8" s="5">
        <v>4760129.32</v>
      </c>
      <c r="CY8" s="5"/>
      <c r="CZ8" s="5">
        <f>$AG$6*AG8</f>
        <v>19071750</v>
      </c>
      <c r="DA8" s="5">
        <f>$AH$6*AH8</f>
        <v>20341080</v>
      </c>
      <c r="DB8" s="5">
        <f>$AI$6*AI8</f>
        <v>26468730</v>
      </c>
      <c r="DC8" s="5">
        <f>$AJ$6*AJ8</f>
        <v>15924.96</v>
      </c>
      <c r="DD8" s="5">
        <f>$AK$6*AK8</f>
        <v>1317.78</v>
      </c>
      <c r="DE8" s="5">
        <f>$AL$6*AL8</f>
        <v>1317.78</v>
      </c>
      <c r="DF8" s="5">
        <f>$AM$6*AM8</f>
        <v>8185325.2000000002</v>
      </c>
      <c r="DG8" s="5">
        <f>$AN$6*AN8</f>
        <v>1317.8</v>
      </c>
      <c r="DH8" s="5">
        <f>$AO$6*AO8</f>
        <v>16470999.4</v>
      </c>
      <c r="DI8" s="5">
        <f>$AP$6*AP8</f>
        <v>108586.56</v>
      </c>
      <c r="DJ8" s="5">
        <f>$AQ$6*AQ8</f>
        <v>1317.8</v>
      </c>
      <c r="DK8" s="5">
        <f>$AR$6*AR8</f>
        <v>10982942.949999999</v>
      </c>
      <c r="DL8" s="5">
        <f>$AS$6*AS8</f>
        <v>1317.8</v>
      </c>
      <c r="DM8" s="5">
        <f>$AT$6*AT8</f>
        <v>9852014.3500000015</v>
      </c>
      <c r="DN8" s="5">
        <f>$AU$6*AU8</f>
        <v>1317.8</v>
      </c>
      <c r="DO8" s="5">
        <f>$AV$6*AV8</f>
        <v>1317.8</v>
      </c>
      <c r="DP8" s="5">
        <f>$AW$6*AW8</f>
        <v>1317.8</v>
      </c>
      <c r="DQ8" s="5">
        <f>$AX$6*AX8</f>
        <v>389765.76</v>
      </c>
      <c r="DR8" s="5">
        <f>$AY$6*AY8</f>
        <v>300216</v>
      </c>
      <c r="DS8" s="5">
        <f>$AZ$6*AZ8</f>
        <v>754180.38</v>
      </c>
      <c r="DT8" s="5">
        <f>$BA$6*BA8</f>
        <v>3936843</v>
      </c>
      <c r="DU8" s="5">
        <f>$BB$6*BB8</f>
        <v>2207769.1800000002</v>
      </c>
      <c r="DV8" s="5">
        <f>$BC$6*BC8</f>
        <v>1317.78</v>
      </c>
      <c r="DW8" s="5">
        <f>$BD$6*BD8</f>
        <v>4805489.76</v>
      </c>
      <c r="DX8" s="5">
        <f>$BE$6*BE8</f>
        <v>1139661.54</v>
      </c>
      <c r="DY8" s="5">
        <f>$BF$6*BF8</f>
        <v>258446.86000000002</v>
      </c>
      <c r="DZ8" s="5">
        <f>$BG$6*BG8</f>
        <v>794280.89999999991</v>
      </c>
      <c r="EA8" s="5">
        <f>$BH$6*BH8</f>
        <v>998637.78</v>
      </c>
      <c r="EB8" s="5">
        <f>$BI$6*BI8</f>
        <v>1182734.1399999999</v>
      </c>
      <c r="EC8" s="5">
        <f>$BJ$6*BJ8</f>
        <v>239873.62000000002</v>
      </c>
      <c r="ED8" s="5">
        <f>$BK$6*BK8</f>
        <v>1046780.7699999999</v>
      </c>
      <c r="EE8" s="5">
        <f>$BL$6*BL8</f>
        <v>231455.12</v>
      </c>
      <c r="EF8" s="5">
        <f>$BM$6*BM8</f>
        <v>1849346.52</v>
      </c>
      <c r="EG8" s="5">
        <f>$BN$6*BN8</f>
        <v>1522150.21</v>
      </c>
      <c r="EH8" s="5">
        <f>$BO$6*BO8</f>
        <v>2163.7600000000002</v>
      </c>
      <c r="EI8" s="5">
        <f>$BP$6*BP8</f>
        <v>1395231.18</v>
      </c>
      <c r="EJ8" s="5">
        <f>$BQ$6*BQ8</f>
        <v>407359.76</v>
      </c>
      <c r="EK8" s="5">
        <f>$BR$6*BR8</f>
        <v>374192.56</v>
      </c>
      <c r="EL8" s="5">
        <f>$BS$6*BS8</f>
        <v>621163.12</v>
      </c>
      <c r="EM8" s="5">
        <f>$BT$6*BT8</f>
        <v>29474.240000000002</v>
      </c>
      <c r="EN8" s="5">
        <f>$BU$6*BU8</f>
        <v>406531.12</v>
      </c>
      <c r="EO8" s="5">
        <f>$BV$6*BV8</f>
        <v>8333.36</v>
      </c>
      <c r="EP8" s="5">
        <f>$BW$6*BW8</f>
        <v>63697.04</v>
      </c>
      <c r="EQ8" s="5">
        <f>$BX$6*BX8</f>
        <v>158500.98000000001</v>
      </c>
      <c r="ER8" s="5">
        <f>$BY$6*BY8</f>
        <v>14706.36</v>
      </c>
      <c r="ES8" s="5">
        <f>$BZ$6*BZ8</f>
        <v>5807.16</v>
      </c>
      <c r="ET8" s="5">
        <f>$CA$6*CA8</f>
        <v>8387.73</v>
      </c>
      <c r="EU8" s="5">
        <f>$CB$6*CB8</f>
        <v>17486.28</v>
      </c>
      <c r="EV8" s="5">
        <f>$CC$6*CC8</f>
        <v>32374.079999999998</v>
      </c>
      <c r="EW8" s="5">
        <f>$CD$6*CD8</f>
        <v>11596.32</v>
      </c>
      <c r="EX8" s="5">
        <f>$CE$6*CE8</f>
        <v>11670.39</v>
      </c>
      <c r="EY8" s="5">
        <f>$CF$6*CF8</f>
        <v>25454.340000000004</v>
      </c>
      <c r="EZ8" s="5">
        <f>$CG$6*CG8</f>
        <v>1317.8</v>
      </c>
      <c r="FA8" s="5">
        <f>$CH$6*CH8</f>
        <v>1317.8</v>
      </c>
      <c r="FB8" s="5">
        <f>$CI$6*CI8</f>
        <v>1317.8</v>
      </c>
      <c r="FC8" s="5">
        <f>$CJ$6*CJ8</f>
        <v>1317.8</v>
      </c>
      <c r="FD8" s="5">
        <f>$CK$6*CK8</f>
        <v>1317.84</v>
      </c>
      <c r="FG8" s="5">
        <f>$AG$5*AG8</f>
        <v>305957786.505</v>
      </c>
      <c r="FH8" s="5">
        <f>$AH$5*AH8</f>
        <v>305818374.08160001</v>
      </c>
      <c r="FI8" s="5">
        <f>$AI$5*AI8</f>
        <v>389051686.65419996</v>
      </c>
      <c r="FJ8" s="5">
        <f>$AJ$5*AJ8</f>
        <v>207321.32125439998</v>
      </c>
      <c r="FK8" s="5">
        <f>$AK$5*AK8</f>
        <v>18483.9465924</v>
      </c>
      <c r="FL8" s="5">
        <f>$AL$5*AL8</f>
        <v>18483.9465924</v>
      </c>
      <c r="FM8" s="5">
        <f>$AM$5*AM8</f>
        <v>118937277.08486</v>
      </c>
      <c r="FN8" s="5">
        <f>$AN$5*AN8</f>
        <v>18484.227123999997</v>
      </c>
      <c r="FO8" s="5">
        <f>$AO$5*AO8</f>
        <v>239332680.33167002</v>
      </c>
      <c r="FP8" s="5">
        <f>$AP$5*AP8</f>
        <v>1523098.0707647998</v>
      </c>
      <c r="FQ8" s="5">
        <f>$AQ$5*AQ8</f>
        <v>18484.227123999997</v>
      </c>
      <c r="FR8" s="5">
        <f>$AR$5*AR8</f>
        <v>158481186.93042019</v>
      </c>
      <c r="FS8" s="5">
        <f>$AS$5*AS8</f>
        <v>18484.227124000001</v>
      </c>
      <c r="FT8" s="5">
        <f>$AT$5*AT8</f>
        <v>142162163.17899862</v>
      </c>
      <c r="FU8" s="5">
        <f>$AU$5*AU8</f>
        <v>17952.921791199999</v>
      </c>
      <c r="FV8" s="5">
        <f>$AV$5*AV8</f>
        <v>18484.227124000001</v>
      </c>
      <c r="FW8" s="5">
        <f>$AW$5*AW8</f>
        <v>18484.227124000001</v>
      </c>
      <c r="FX8" s="5">
        <f>$AX$5*AX8</f>
        <v>5598034.1139455996</v>
      </c>
      <c r="FY8" s="5">
        <f>$AY$5*AY8</f>
        <v>4211003.7412799997</v>
      </c>
      <c r="FZ8" s="5">
        <f>$AZ$5*AZ8</f>
        <v>10831960.958572799</v>
      </c>
      <c r="GA8" s="5">
        <f>$BA$5*BA8</f>
        <v>56543143.798079997</v>
      </c>
      <c r="GB8" s="5">
        <f>$BB$5*BB8</f>
        <v>31709217.313900802</v>
      </c>
      <c r="GC8" s="5">
        <f>$BC$5*BC8</f>
        <v>18483.9465924</v>
      </c>
      <c r="GD8" s="5">
        <f>$BD$5*BD8</f>
        <v>69019135.007385597</v>
      </c>
      <c r="GE8" s="5">
        <f>$BE$5*BE8</f>
        <v>15985553.763733201</v>
      </c>
      <c r="GF8" s="5">
        <f>$BF$5*BF8</f>
        <v>3699553.8227011999</v>
      </c>
      <c r="GG8" s="5">
        <f>$BG$5*BG8</f>
        <v>11141044.586322</v>
      </c>
      <c r="GH8" s="5">
        <f>$BH$5*BH8</f>
        <v>13000905.748219201</v>
      </c>
      <c r="GI8" s="5">
        <f>$BI$5*BI8</f>
        <v>16930322.190318797</v>
      </c>
      <c r="GJ8" s="5">
        <f>$BJ$5*BJ8</f>
        <v>3433686.0112604001</v>
      </c>
      <c r="GK8" s="5">
        <f>$BK$5*BK8</f>
        <v>14984209.129813397</v>
      </c>
      <c r="GL8" s="5">
        <f>$BL$5*BL8</f>
        <v>3304846.9755028002</v>
      </c>
      <c r="GM8" s="5">
        <f>$BM$5*BM8</f>
        <v>26472587.005178396</v>
      </c>
      <c r="GN8" s="5">
        <f>$BN$5*BN8</f>
        <v>21350561.692581799</v>
      </c>
      <c r="GO8" s="5">
        <f>$BO$5*BO8</f>
        <v>30895.387804400005</v>
      </c>
      <c r="GP8" s="5">
        <f>$BP$5*BP8</f>
        <v>18364913.7799908</v>
      </c>
      <c r="GQ8" s="5">
        <f>$BQ$5*BQ8</f>
        <v>5816512.8115444006</v>
      </c>
      <c r="GR8" s="5">
        <f>$BR$5*BR8</f>
        <v>5342932.7904764004</v>
      </c>
      <c r="GS8" s="5">
        <f>$BS$5*BS8</f>
        <v>8869317.9845228009</v>
      </c>
      <c r="GT8" s="5">
        <f>$BT$5*BT8</f>
        <v>391141.58620000002</v>
      </c>
      <c r="GU8" s="5">
        <f>$BU$5*BU8</f>
        <v>5394922.0443500001</v>
      </c>
      <c r="GV8" s="5">
        <f>$BV$5*BV8</f>
        <v>108489.0138304</v>
      </c>
      <c r="GW8" s="5">
        <f>$BW$5*BW8</f>
        <v>845299.53145000001</v>
      </c>
      <c r="GX8" s="5">
        <f>$BX$5*BX8</f>
        <v>2258728.782222</v>
      </c>
      <c r="GY8" s="5">
        <f>$BY$5*BY8</f>
        <v>196397.84938319999</v>
      </c>
      <c r="GZ8" s="5">
        <f>$BZ$5*BZ8</f>
        <v>77552.4150792</v>
      </c>
      <c r="HA8" s="5">
        <f>$CA$5*CA8</f>
        <v>112014.9468126</v>
      </c>
      <c r="HB8" s="5">
        <f>$CB$5*CB8</f>
        <v>233522.62461360003</v>
      </c>
      <c r="HC8" s="5">
        <f>$CC$5*CC8</f>
        <v>432343.5362496</v>
      </c>
      <c r="HD8" s="5">
        <f>$CD$5*CD8</f>
        <v>154864.4469984</v>
      </c>
      <c r="HE8" s="5">
        <f>$CE$5*CE8</f>
        <v>155853.62370180001</v>
      </c>
      <c r="HF8" s="5">
        <f>$CF$5*CF8</f>
        <v>339933.03805080004</v>
      </c>
      <c r="HG8" s="5">
        <f>$CG$5*CG8</f>
        <v>18749.879790399998</v>
      </c>
      <c r="HH8" s="5">
        <f>$CH$5*CH8</f>
        <v>17687.269124800001</v>
      </c>
      <c r="HI8" s="5">
        <f>$CI$5*CI8</f>
        <v>17687.269124800001</v>
      </c>
      <c r="HJ8" s="5">
        <f>$CJ$5*CJ8</f>
        <v>18725.729547999999</v>
      </c>
      <c r="HK8" s="5">
        <f>$CK$5*CK8</f>
        <v>18706.172128800001</v>
      </c>
      <c r="HL8" s="5">
        <f>$CM$5*CM8</f>
        <v>31642552.833995998</v>
      </c>
      <c r="HM8" s="5">
        <f>SUM(FG8:HL8)</f>
        <v>2050712911.2617459</v>
      </c>
      <c r="HP8" s="2">
        <f>FG8/$HM8*100</f>
        <v>14.919581615973382</v>
      </c>
      <c r="HQ8" s="2">
        <f t="shared" ref="HQ8:JT8" si="0">FH8/$HM$8*100</f>
        <v>14.912783374121275</v>
      </c>
      <c r="HR8" s="2">
        <f t="shared" si="0"/>
        <v>18.971533485631952</v>
      </c>
      <c r="HS8" s="2">
        <f t="shared" si="0"/>
        <v>1.0109719411033552E-2</v>
      </c>
      <c r="HT8" s="2">
        <f t="shared" si="0"/>
        <v>9.0134247904195158E-4</v>
      </c>
      <c r="HU8" s="2">
        <f t="shared" si="0"/>
        <v>9.0134247904195158E-4</v>
      </c>
      <c r="HV8" s="2">
        <f t="shared" si="0"/>
        <v>5.7998014462044436</v>
      </c>
      <c r="HW8" s="2">
        <f t="shared" si="0"/>
        <v>9.0135615875296614E-4</v>
      </c>
      <c r="HX8" s="2">
        <f t="shared" si="0"/>
        <v>11.670706270845848</v>
      </c>
      <c r="HY8" s="2">
        <f t="shared" si="0"/>
        <v>7.4271638043556298E-2</v>
      </c>
      <c r="HZ8" s="2">
        <f t="shared" si="0"/>
        <v>9.0135615875296614E-4</v>
      </c>
      <c r="IA8" s="2">
        <f t="shared" si="0"/>
        <v>7.7281020692901947</v>
      </c>
      <c r="IB8" s="2">
        <f t="shared" si="0"/>
        <v>9.0135615875296636E-4</v>
      </c>
      <c r="IC8" s="2">
        <f t="shared" si="0"/>
        <v>6.9323288695505525</v>
      </c>
      <c r="ID8" s="2">
        <f t="shared" si="0"/>
        <v>8.7544783536541303E-4</v>
      </c>
      <c r="IE8" s="2">
        <f t="shared" si="0"/>
        <v>9.0135615875296636E-4</v>
      </c>
      <c r="IF8" s="2">
        <f t="shared" si="0"/>
        <v>9.0135615875296636E-4</v>
      </c>
      <c r="IG8" s="2">
        <f t="shared" si="0"/>
        <v>0.27297990290124458</v>
      </c>
      <c r="IH8" s="2">
        <f t="shared" si="0"/>
        <v>0.20534340609817919</v>
      </c>
      <c r="II8" s="2">
        <f t="shared" si="0"/>
        <v>0.52820465015301432</v>
      </c>
      <c r="IJ8" s="2">
        <f t="shared" si="0"/>
        <v>2.7572432731839869</v>
      </c>
      <c r="IK8" s="2">
        <f t="shared" si="0"/>
        <v>1.5462533609539237</v>
      </c>
      <c r="IL8" s="2">
        <f t="shared" si="0"/>
        <v>9.0134247904195158E-4</v>
      </c>
      <c r="IM8" s="2">
        <f t="shared" si="0"/>
        <v>3.3656166413327968</v>
      </c>
      <c r="IN8" s="2">
        <f t="shared" si="0"/>
        <v>0.77951202608354087</v>
      </c>
      <c r="IO8" s="2">
        <f t="shared" si="0"/>
        <v>0.18040330279214797</v>
      </c>
      <c r="IP8" s="2">
        <f t="shared" si="0"/>
        <v>0.54327665882140608</v>
      </c>
      <c r="IQ8" s="2">
        <f t="shared" si="0"/>
        <v>0.63397005386873539</v>
      </c>
      <c r="IR8" s="2">
        <f t="shared" si="0"/>
        <v>0.82558226933393841</v>
      </c>
      <c r="IS8" s="2">
        <f t="shared" si="0"/>
        <v>0.16743864986677973</v>
      </c>
      <c r="IT8" s="2">
        <f t="shared" si="0"/>
        <v>0.73068292726523265</v>
      </c>
      <c r="IU8" s="2">
        <f t="shared" si="0"/>
        <v>0.16115600371723512</v>
      </c>
      <c r="IV8" s="2">
        <f t="shared" si="0"/>
        <v>1.2908967832503944</v>
      </c>
      <c r="IW8" s="2">
        <f t="shared" si="0"/>
        <v>1.0411287496817583</v>
      </c>
      <c r="IX8" s="2">
        <f t="shared" si="0"/>
        <v>1.5065681614785827E-3</v>
      </c>
      <c r="IY8" s="2">
        <f t="shared" si="0"/>
        <v>0.89553801895611918</v>
      </c>
      <c r="IZ8" s="2">
        <f t="shared" si="0"/>
        <v>0.28363369536527006</v>
      </c>
      <c r="JA8" s="2">
        <f t="shared" si="0"/>
        <v>0.26054026193208313</v>
      </c>
      <c r="JB8" s="2">
        <f t="shared" si="0"/>
        <v>0.43249925115387111</v>
      </c>
      <c r="JC8" s="2">
        <f t="shared" si="0"/>
        <v>1.9073444364249972E-2</v>
      </c>
      <c r="JD8" s="2">
        <f t="shared" si="0"/>
        <v>0.26307544145858314</v>
      </c>
      <c r="JE8" s="2">
        <f t="shared" si="0"/>
        <v>5.2903072504502718E-3</v>
      </c>
      <c r="JF8" s="2">
        <f t="shared" si="0"/>
        <v>4.1219788826019094E-2</v>
      </c>
      <c r="JG8" s="2">
        <f t="shared" si="0"/>
        <v>0.1101435881062585</v>
      </c>
      <c r="JH8" s="2">
        <f t="shared" si="0"/>
        <v>9.5770523657727376E-3</v>
      </c>
      <c r="JI8" s="2">
        <f t="shared" si="0"/>
        <v>3.7817294977425279E-3</v>
      </c>
      <c r="JJ8" s="2">
        <f t="shared" si="0"/>
        <v>5.4622441882262477E-3</v>
      </c>
      <c r="JK8" s="2">
        <f t="shared" si="0"/>
        <v>1.1387387446150135E-2</v>
      </c>
      <c r="JL8" s="2">
        <f t="shared" si="0"/>
        <v>2.1082596880106011E-2</v>
      </c>
      <c r="JM8" s="2">
        <f t="shared" si="0"/>
        <v>7.551737064117681E-3</v>
      </c>
      <c r="JN8" s="2">
        <f t="shared" si="0"/>
        <v>7.5999728116944304E-3</v>
      </c>
      <c r="JO8" s="2">
        <f t="shared" si="0"/>
        <v>1.6576334804546036E-2</v>
      </c>
      <c r="JP8" s="2">
        <f t="shared" si="0"/>
        <v>9.1431032044674281E-4</v>
      </c>
      <c r="JQ8" s="2">
        <f t="shared" si="0"/>
        <v>8.6249367367163647E-4</v>
      </c>
      <c r="JR8" s="2">
        <f t="shared" si="0"/>
        <v>8.6249367367163647E-4</v>
      </c>
      <c r="JS8" s="2">
        <f t="shared" si="0"/>
        <v>9.1313266938367228E-4</v>
      </c>
      <c r="JT8" s="2">
        <f t="shared" si="0"/>
        <v>9.1217898059122381E-4</v>
      </c>
      <c r="JU8" s="2">
        <f>HL8/$HM8*100</f>
        <v>1.543002565606671</v>
      </c>
      <c r="JV8" s="2">
        <f>100/(100-HP8-HQ8)</f>
        <v>1.4251584792031728</v>
      </c>
    </row>
    <row r="9" spans="1:282" ht="14.45" x14ac:dyDescent="0.3">
      <c r="A9" s="18" t="s">
        <v>231</v>
      </c>
      <c r="B9" s="33">
        <v>1409</v>
      </c>
      <c r="C9" s="33" t="s">
        <v>37</v>
      </c>
      <c r="D9" s="33" t="s">
        <v>32</v>
      </c>
      <c r="E9" s="33">
        <v>0</v>
      </c>
      <c r="F9" s="33" t="s">
        <v>34</v>
      </c>
      <c r="G9" s="33" t="s">
        <v>35</v>
      </c>
      <c r="H9" s="34" t="s">
        <v>36</v>
      </c>
      <c r="I9" s="33">
        <v>79.2</v>
      </c>
      <c r="J9" s="33">
        <v>84.7</v>
      </c>
      <c r="K9" s="33">
        <v>5.9</v>
      </c>
      <c r="L9" s="3">
        <v>4.9118163695262904</v>
      </c>
      <c r="M9" s="33">
        <v>0.48</v>
      </c>
      <c r="N9" s="33">
        <v>0</v>
      </c>
      <c r="O9" s="2">
        <v>0.37376979900000001</v>
      </c>
      <c r="P9" s="2">
        <v>0.43735848492135698</v>
      </c>
      <c r="Q9" s="2">
        <v>2.2026228502212399E-2</v>
      </c>
      <c r="R9" s="2">
        <v>8.1479349271876295E-3</v>
      </c>
      <c r="S9" s="2">
        <v>0.36605686271618698</v>
      </c>
      <c r="T9" s="2">
        <v>0.70220851315041199</v>
      </c>
      <c r="U9" s="2">
        <v>5.4307375229512303E-2</v>
      </c>
      <c r="V9" s="2">
        <v>2.0952912149578999E-2</v>
      </c>
      <c r="W9" s="2">
        <v>0.14357858316073599</v>
      </c>
      <c r="X9" s="3">
        <v>37.6598367477769</v>
      </c>
      <c r="Y9" s="3">
        <v>59.202442004305901</v>
      </c>
      <c r="Z9" s="3">
        <v>87.204786321684693</v>
      </c>
      <c r="AA9" s="3">
        <v>85.914143804400794</v>
      </c>
      <c r="AB9" s="1">
        <v>9.1699040454984899E-3</v>
      </c>
      <c r="AC9" s="1">
        <v>6.8024925739724898E-4</v>
      </c>
      <c r="AD9" s="1">
        <v>2.4791330325693697E-4</v>
      </c>
      <c r="AE9" s="1">
        <v>2.07980084601908E-3</v>
      </c>
      <c r="AF9" s="1"/>
      <c r="AG9" s="5">
        <v>1368210</v>
      </c>
      <c r="AH9" s="5">
        <v>733970</v>
      </c>
      <c r="AI9" s="5">
        <v>700050</v>
      </c>
      <c r="AJ9" s="33">
        <v>804.06</v>
      </c>
      <c r="AK9" s="33">
        <v>29.16</v>
      </c>
      <c r="AL9" s="33">
        <v>24.45</v>
      </c>
      <c r="AM9" s="33">
        <v>127844.17</v>
      </c>
      <c r="AN9" s="33">
        <v>14.58</v>
      </c>
      <c r="AO9" s="33">
        <v>293183.40000000002</v>
      </c>
      <c r="AP9" s="33">
        <v>1037.5999999999999</v>
      </c>
      <c r="AQ9" s="33">
        <v>14.58</v>
      </c>
      <c r="AR9" s="33">
        <v>129850.37</v>
      </c>
      <c r="AS9" s="33">
        <v>11.66</v>
      </c>
      <c r="AT9" s="33">
        <v>130109.88</v>
      </c>
      <c r="AU9" s="33">
        <v>11.66</v>
      </c>
      <c r="AV9" s="33">
        <v>11.66</v>
      </c>
      <c r="AW9" s="33">
        <v>11.66</v>
      </c>
      <c r="AX9" s="33">
        <v>2325.0300000000002</v>
      </c>
      <c r="AY9" s="33">
        <v>9708.42</v>
      </c>
      <c r="AZ9" s="33">
        <v>6780.72</v>
      </c>
      <c r="BA9" s="33">
        <v>36785.53</v>
      </c>
      <c r="BB9" s="33">
        <v>20161.89</v>
      </c>
      <c r="BC9" s="33">
        <v>9.7200000000000006</v>
      </c>
      <c r="BD9" s="33">
        <v>48568.37</v>
      </c>
      <c r="BE9" s="33">
        <v>22531.63</v>
      </c>
      <c r="BF9" s="33">
        <v>2026.43</v>
      </c>
      <c r="BG9" s="33">
        <v>10255.25</v>
      </c>
      <c r="BH9" s="33">
        <v>16512.43</v>
      </c>
      <c r="BI9" s="33">
        <v>7665.26</v>
      </c>
      <c r="BJ9" s="33">
        <v>2416.59</v>
      </c>
      <c r="BK9" s="33">
        <v>7384.87</v>
      </c>
      <c r="BL9" s="33">
        <v>3304.5</v>
      </c>
      <c r="BM9" s="33">
        <v>14690.86</v>
      </c>
      <c r="BN9" s="33">
        <v>17191.400000000001</v>
      </c>
      <c r="BO9" s="33">
        <v>90.83</v>
      </c>
      <c r="BP9" s="33">
        <v>10943.75</v>
      </c>
      <c r="BQ9" s="33">
        <v>2401.16</v>
      </c>
      <c r="BR9" s="33">
        <v>1738.5</v>
      </c>
      <c r="BS9" s="33">
        <v>4201.42</v>
      </c>
      <c r="BT9" s="33">
        <v>361.15</v>
      </c>
      <c r="BU9" s="33">
        <v>2130.35</v>
      </c>
      <c r="BV9" s="33">
        <v>120.23</v>
      </c>
      <c r="BW9" s="33">
        <v>506.84</v>
      </c>
      <c r="BX9" s="33">
        <v>829.4</v>
      </c>
      <c r="BY9" s="33">
        <v>31.4</v>
      </c>
      <c r="BZ9" s="33">
        <v>52.03</v>
      </c>
      <c r="CA9" s="33">
        <v>90.71</v>
      </c>
      <c r="CB9" s="33">
        <v>127.51</v>
      </c>
      <c r="CC9" s="33">
        <v>154.13999999999999</v>
      </c>
      <c r="CD9" s="33">
        <v>27.25</v>
      </c>
      <c r="CE9" s="33">
        <v>168.56</v>
      </c>
      <c r="CF9" s="33">
        <v>203.17</v>
      </c>
      <c r="CG9" s="33">
        <v>37.4</v>
      </c>
      <c r="CH9" s="33">
        <v>12.02</v>
      </c>
      <c r="CI9" s="33">
        <v>5.83</v>
      </c>
      <c r="CJ9" s="33">
        <v>5.3</v>
      </c>
      <c r="CK9" s="33">
        <v>4.8600000000000003</v>
      </c>
      <c r="CL9" s="5">
        <v>4592536.38</v>
      </c>
      <c r="CM9" s="5">
        <v>200477.37</v>
      </c>
      <c r="CN9" s="5">
        <v>4793013.75</v>
      </c>
      <c r="CO9" s="5">
        <f t="shared" ref="CO9:CO40" si="1">$AG$6*AG9+$AH$6*AH9+$AI$6*AI9+$AJ$6*AJ9+$AK$6*AK9+$AL$6*AL9+$AM$6*AM9+$AN$6*AN9+$AO$6*AO9+$AP$6*AP9+$AQ$6*AQ9+$AR$6*AR9+$AS$6*AS9+$AT$6*AT9+$AU$6*AU9+$AV$6*AV9+$AW$6*AW9+$AX$6*AX9+$AY$6*AY9+$AZ$6*AZ9+$BA$6*BA9+$BB$6*BB9+$BC$6*BC9+$BD$6*BD9+$BE$6*BE9+$BF$6*BF9+$BG$6*BG9+$BH$6*BH9+$BI$6*BI9+$BJ$6*BJ9+$BK$6*BK9+$BL$6*BL9+$BM$6*BM9+$BN$6*BN9+$BO$6*BO9+$BP$6*BP9+$BQ$6*BQ9+$BR$6*BR9+$BS$6*BS9+$BT$6*BT9+$BU$6*BU9+$BV$6*BV9+$BW$6*BW9+$BX$6*BX9+$BY$6*BY9+$BZ$6*BZ9+$CA$6*CA9+$CB$6*CB9+$CC$6*CC9+$CD$6*CD9+$CE$6*CE9+$CF$6*CF9+$CG$6*CG9+$CH$6*CH9+$CI$6*CI9+$CJ$6*CJ9+$CK$6*CK9</f>
        <v>9529477.6899999995</v>
      </c>
      <c r="CP9" s="5">
        <f t="shared" ref="CP9:CP40" si="2">CM9+CO9</f>
        <v>9729955.0599999987</v>
      </c>
      <c r="CQ9" s="2">
        <f t="shared" ref="CQ9:CQ40" si="3">CM9/CP9*100</f>
        <v>2.0604141413167025</v>
      </c>
      <c r="CR9" s="5">
        <v>1368210</v>
      </c>
      <c r="CS9" s="5">
        <v>733970</v>
      </c>
      <c r="CT9" s="5">
        <v>700050</v>
      </c>
      <c r="CV9" s="5">
        <v>685458.89</v>
      </c>
      <c r="CW9" s="5">
        <v>579712.51</v>
      </c>
      <c r="CY9" s="5"/>
      <c r="CZ9" s="5">
        <f t="shared" ref="CZ9:CZ40" si="4">$AG$6*AG9</f>
        <v>1368210</v>
      </c>
      <c r="DA9" s="5">
        <f t="shared" ref="DA9:DA40" si="5">$AH$6*AH9</f>
        <v>1467940</v>
      </c>
      <c r="DB9" s="5">
        <f t="shared" ref="DB9:DB40" si="6">$AI$6*AI9</f>
        <v>2100150</v>
      </c>
      <c r="DC9" s="5">
        <f t="shared" ref="DC9:DC40" si="7">$AJ$6*AJ9</f>
        <v>1608.12</v>
      </c>
      <c r="DD9" s="5">
        <f t="shared" ref="DD9:DD40" si="8">$AK$6*AK9</f>
        <v>58.32</v>
      </c>
      <c r="DE9" s="5">
        <f t="shared" ref="DE9:DE40" si="9">$AL$6*AL9</f>
        <v>73.349999999999994</v>
      </c>
      <c r="DF9" s="5">
        <f t="shared" ref="DF9:DF40" si="10">$AM$6*AM9</f>
        <v>511376.68</v>
      </c>
      <c r="DG9" s="5">
        <f t="shared" ref="DG9:DG40" si="11">$AN$6*AN9</f>
        <v>58.32</v>
      </c>
      <c r="DH9" s="5">
        <f t="shared" ref="DH9:DH40" si="12">$AO$6*AO9</f>
        <v>1172733.6000000001</v>
      </c>
      <c r="DI9" s="5">
        <f t="shared" ref="DI9:DI40" si="13">$AP$6*AP9</f>
        <v>4150.3999999999996</v>
      </c>
      <c r="DJ9" s="5">
        <f t="shared" ref="DJ9:DJ40" si="14">$AQ$6*AQ9</f>
        <v>58.32</v>
      </c>
      <c r="DK9" s="5">
        <f t="shared" ref="DK9:DK40" si="15">$AR$6*AR9</f>
        <v>649251.85</v>
      </c>
      <c r="DL9" s="5">
        <f t="shared" ref="DL9:DL40" si="16">$AS$6*AS9</f>
        <v>58.3</v>
      </c>
      <c r="DM9" s="5">
        <f t="shared" ref="DM9:DM40" si="17">$AT$6*AT9</f>
        <v>650549.4</v>
      </c>
      <c r="DN9" s="5">
        <f t="shared" ref="DN9:DN40" si="18">$AU$6*AU9</f>
        <v>58.3</v>
      </c>
      <c r="DO9" s="5">
        <f t="shared" ref="DO9:DO40" si="19">$AV$6*AV9</f>
        <v>58.3</v>
      </c>
      <c r="DP9" s="5">
        <f t="shared" ref="DP9:DP40" si="20">$AW$6*AW9</f>
        <v>58.3</v>
      </c>
      <c r="DQ9" s="5">
        <f t="shared" ref="DQ9:DQ40" si="21">$AX$6*AX9</f>
        <v>13950.18</v>
      </c>
      <c r="DR9" s="5">
        <f t="shared" ref="DR9:DR40" si="22">$AY$6*AY9</f>
        <v>48542.1</v>
      </c>
      <c r="DS9" s="5">
        <f t="shared" ref="DS9:DS40" si="23">$AZ$6*AZ9</f>
        <v>40684.32</v>
      </c>
      <c r="DT9" s="5">
        <f t="shared" ref="DT9:DT40" si="24">$BA$6*BA9</f>
        <v>220713.18</v>
      </c>
      <c r="DU9" s="5">
        <f t="shared" ref="DU9:DU40" si="25">$BB$6*BB9</f>
        <v>120971.34</v>
      </c>
      <c r="DV9" s="5">
        <f t="shared" ref="DV9:DV40" si="26">$BC$6*BC9</f>
        <v>58.320000000000007</v>
      </c>
      <c r="DW9" s="5">
        <f t="shared" ref="DW9:DW40" si="27">$BD$6*BD9</f>
        <v>291410.22000000003</v>
      </c>
      <c r="DX9" s="5">
        <f t="shared" ref="DX9:DX40" si="28">$BE$6*BE9</f>
        <v>135189.78</v>
      </c>
      <c r="DY9" s="5">
        <f t="shared" ref="DY9:DY40" si="29">$BF$6*BF9</f>
        <v>14185.01</v>
      </c>
      <c r="DZ9" s="5">
        <f t="shared" ref="DZ9:DZ40" si="30">$BG$6*BG9</f>
        <v>61531.5</v>
      </c>
      <c r="EA9" s="5">
        <f t="shared" ref="EA9:EA40" si="31">$BH$6*BH9</f>
        <v>99074.58</v>
      </c>
      <c r="EB9" s="5">
        <f t="shared" ref="EB9:EB40" si="32">$BI$6*BI9</f>
        <v>53656.82</v>
      </c>
      <c r="EC9" s="5">
        <f t="shared" ref="EC9:EC40" si="33">$BJ$6*BJ9</f>
        <v>16916.13</v>
      </c>
      <c r="ED9" s="5">
        <f t="shared" ref="ED9:ED40" si="34">$BK$6*BK9</f>
        <v>51694.09</v>
      </c>
      <c r="EE9" s="5">
        <f t="shared" ref="EE9:EE40" si="35">$BL$6*BL9</f>
        <v>26436</v>
      </c>
      <c r="EF9" s="5">
        <f t="shared" ref="EF9:EF40" si="36">$BM$6*BM9</f>
        <v>102836.02</v>
      </c>
      <c r="EG9" s="5">
        <f t="shared" ref="EG9:EG40" si="37">$BN$6*BN9</f>
        <v>120339.80000000002</v>
      </c>
      <c r="EH9" s="5">
        <f t="shared" ref="EH9:EH40" si="38">$BO$6*BO9</f>
        <v>726.64</v>
      </c>
      <c r="EI9" s="5">
        <f t="shared" ref="EI9:EI40" si="39">$BP$6*BP9</f>
        <v>76606.25</v>
      </c>
      <c r="EJ9" s="5">
        <f t="shared" ref="EJ9:EJ40" si="40">$BQ$6*BQ9</f>
        <v>19209.28</v>
      </c>
      <c r="EK9" s="5">
        <f t="shared" ref="EK9:EK40" si="41">$BR$6*BR9</f>
        <v>13908</v>
      </c>
      <c r="EL9" s="5">
        <f t="shared" ref="EL9:EL40" si="42">$BS$6*BS9</f>
        <v>33611.360000000001</v>
      </c>
      <c r="EM9" s="5">
        <f t="shared" ref="EM9:EM40" si="43">$BT$6*BT9</f>
        <v>2889.2</v>
      </c>
      <c r="EN9" s="5">
        <f t="shared" ref="EN9:EN40" si="44">$BU$6*BU9</f>
        <v>17042.8</v>
      </c>
      <c r="EO9" s="5">
        <f t="shared" ref="EO9:EO40" si="45">$BV$6*BV9</f>
        <v>961.84</v>
      </c>
      <c r="EP9" s="5">
        <f t="shared" ref="EP9:EP40" si="46">$BW$6*BW9</f>
        <v>4054.72</v>
      </c>
      <c r="EQ9" s="5">
        <f t="shared" ref="EQ9:EQ40" si="47">$BX$6*BX9</f>
        <v>7464.5999999999995</v>
      </c>
      <c r="ER9" s="5">
        <f t="shared" ref="ER9:ER40" si="48">$BY$6*BY9</f>
        <v>282.59999999999997</v>
      </c>
      <c r="ES9" s="5">
        <f t="shared" ref="ES9:ES40" si="49">$BZ$6*BZ9</f>
        <v>468.27</v>
      </c>
      <c r="ET9" s="5">
        <f t="shared" ref="ET9:ET40" si="50">$CA$6*CA9</f>
        <v>816.39</v>
      </c>
      <c r="EU9" s="5">
        <f t="shared" ref="EU9:EU40" si="51">$CB$6*CB9</f>
        <v>1147.5900000000001</v>
      </c>
      <c r="EV9" s="5">
        <f t="shared" ref="EV9:EV40" si="52">$CC$6*CC9</f>
        <v>1387.2599999999998</v>
      </c>
      <c r="EW9" s="5">
        <f t="shared" ref="EW9:EW40" si="53">$CD$6*CD9</f>
        <v>245.25</v>
      </c>
      <c r="EX9" s="5">
        <f t="shared" ref="EX9:EX40" si="54">$CE$6*CE9</f>
        <v>1517.04</v>
      </c>
      <c r="EY9" s="5">
        <f t="shared" ref="EY9:EY40" si="55">$CF$6*CF9</f>
        <v>1828.53</v>
      </c>
      <c r="EZ9" s="5">
        <f t="shared" ref="EZ9:EZ40" si="56">$CG$6*CG9</f>
        <v>374</v>
      </c>
      <c r="FA9" s="5">
        <f t="shared" ref="FA9:FA40" si="57">$CH$6*CH9</f>
        <v>120.19999999999999</v>
      </c>
      <c r="FB9" s="5">
        <f t="shared" ref="FB9:FB40" si="58">$CI$6*CI9</f>
        <v>58.3</v>
      </c>
      <c r="FC9" s="5">
        <f t="shared" ref="FC9:FC40" si="59">$CJ$6*CJ9</f>
        <v>58.3</v>
      </c>
      <c r="FD9" s="5">
        <f t="shared" ref="FD9:FD40" si="60">$CK$6*CK9</f>
        <v>58.320000000000007</v>
      </c>
      <c r="FG9" s="5">
        <f t="shared" ref="FG9:FG40" si="61">$AG$5*AG9</f>
        <v>21949454.196599998</v>
      </c>
      <c r="FH9" s="5">
        <f t="shared" ref="FH9:FH40" si="62">$AH$5*AH9</f>
        <v>22069773.288800001</v>
      </c>
      <c r="FI9" s="5">
        <f t="shared" ref="FI9:FI40" si="63">$AI$5*AI9</f>
        <v>30869138.780999999</v>
      </c>
      <c r="FJ9" s="5">
        <f t="shared" ref="FJ9:FJ40" si="64">$AJ$5*AJ9</f>
        <v>20935.535356799999</v>
      </c>
      <c r="FK9" s="5">
        <f t="shared" ref="FK9:FK40" si="65">$AK$5*AK9</f>
        <v>818.03014559999997</v>
      </c>
      <c r="FL9" s="5">
        <f t="shared" ref="FL9:FL40" si="66">$AL$5*AL9</f>
        <v>1028.849643</v>
      </c>
      <c r="FM9" s="5">
        <f t="shared" ref="FM9:FM40" si="67">$AM$5*AM9</f>
        <v>7430584.4175739996</v>
      </c>
      <c r="FN9" s="5">
        <f t="shared" ref="FN9:FN40" si="68">$AN$5*AN9</f>
        <v>818.03014559999997</v>
      </c>
      <c r="FO9" s="5">
        <f t="shared" ref="FO9:FO40" si="69">$AO$5*AO9</f>
        <v>17040464.211480003</v>
      </c>
      <c r="FP9" s="5">
        <f t="shared" ref="FP9:FP40" si="70">$AP$5*AP9</f>
        <v>58215.91763199999</v>
      </c>
      <c r="FQ9" s="5">
        <f t="shared" ref="FQ9:FQ40" si="71">$AQ$5*AQ9</f>
        <v>818.03014559999997</v>
      </c>
      <c r="FR9" s="5">
        <f t="shared" ref="FR9:FR40" si="72">$AR$5*AR9</f>
        <v>9368545.7780485991</v>
      </c>
      <c r="FS9" s="5">
        <f t="shared" ref="FS9:FS40" si="73">$AS$5*AS9</f>
        <v>817.74961400000007</v>
      </c>
      <c r="FT9" s="5">
        <f t="shared" ref="FT9:FT40" si="74">$AT$5*AT9</f>
        <v>9387269.1079464015</v>
      </c>
      <c r="FU9" s="5">
        <f t="shared" ref="FU9:FU40" si="75">$AU$5*AU9</f>
        <v>794.24445319999995</v>
      </c>
      <c r="FV9" s="5">
        <f t="shared" ref="FV9:FV40" si="76">$AV$5*AV9</f>
        <v>817.74961400000007</v>
      </c>
      <c r="FW9" s="5">
        <f t="shared" ref="FW9:FW40" si="77">$AW$5*AW9</f>
        <v>817.74961400000007</v>
      </c>
      <c r="FX9" s="5">
        <f t="shared" ref="FX9:FX40" si="78">$AX$5*AX9</f>
        <v>200360.2972608</v>
      </c>
      <c r="FY9" s="5">
        <f t="shared" ref="FY9:FY40" si="79">$AY$5*AY9</f>
        <v>680879.64901800011</v>
      </c>
      <c r="FZ9" s="5">
        <f t="shared" ref="FZ9:FZ40" si="80">$AZ$5*AZ9</f>
        <v>584330.98705919995</v>
      </c>
      <c r="GA9" s="5">
        <f t="shared" ref="GA9:GA40" si="81">$BA$5*BA9</f>
        <v>3170006.2905408</v>
      </c>
      <c r="GB9" s="5">
        <f t="shared" ref="GB9:GB40" si="82">$BB$5*BB9</f>
        <v>1737458.1290304</v>
      </c>
      <c r="GC9" s="5">
        <f t="shared" ref="GC9:GC40" si="83">$BC$5*BC9</f>
        <v>818.03014560000008</v>
      </c>
      <c r="GD9" s="5">
        <f t="shared" ref="GD9:GD40" si="84">$BD$5*BD9</f>
        <v>4185396.7693632003</v>
      </c>
      <c r="GE9" s="5">
        <f t="shared" ref="GE9:GE40" si="85">$BE$5*BE9</f>
        <v>1896250.2643524001</v>
      </c>
      <c r="GF9" s="5">
        <f t="shared" ref="GF9:GF40" si="86">$BF$5*BF9</f>
        <v>203052.2172742</v>
      </c>
      <c r="GG9" s="5">
        <f t="shared" ref="GG9:GG40" si="87">$BG$5*BG9</f>
        <v>863076.50727000006</v>
      </c>
      <c r="GH9" s="5">
        <f t="shared" ref="GH9:GH40" si="88">$BH$5*BH9</f>
        <v>1289816.2901711999</v>
      </c>
      <c r="GI9" s="5">
        <f t="shared" ref="GI9:GI40" si="89">$BI$5*BI9</f>
        <v>768073.92260439997</v>
      </c>
      <c r="GJ9" s="5">
        <f t="shared" ref="GJ9:GJ40" si="90">$BJ$5*BJ9</f>
        <v>242147.0061846</v>
      </c>
      <c r="GK9" s="5">
        <f t="shared" ref="GK9:GK40" si="91">$BK$5*BK9</f>
        <v>739978.30064779997</v>
      </c>
      <c r="GL9" s="5">
        <f t="shared" ref="GL9:GL40" si="92">$BL$5*BL9</f>
        <v>377468.14434</v>
      </c>
      <c r="GM9" s="5">
        <f t="shared" ref="GM9:GM40" si="93">$BM$5*BM9</f>
        <v>1472052.6722684</v>
      </c>
      <c r="GN9" s="5">
        <f t="shared" ref="GN9:GN40" si="94">$BN$5*BN9</f>
        <v>1687955.8318840002</v>
      </c>
      <c r="GO9" s="5">
        <f t="shared" ref="GO9:GO40" si="95">$BO$5*BO9</f>
        <v>10375.376471600001</v>
      </c>
      <c r="GP9" s="5">
        <f t="shared" ref="GP9:GP40" si="96">$BP$5*BP9</f>
        <v>1008339.833875</v>
      </c>
      <c r="GQ9" s="5">
        <f t="shared" ref="GQ9:GQ40" si="97">$BQ$5*BQ9</f>
        <v>274280.95308319997</v>
      </c>
      <c r="GR9" s="5">
        <f t="shared" ref="GR9:GR40" si="98">$BR$5*BR9</f>
        <v>198586.28202000001</v>
      </c>
      <c r="GS9" s="5">
        <f t="shared" ref="GS9:GS40" si="99">$BS$5*BS9</f>
        <v>479921.98849840002</v>
      </c>
      <c r="GT9" s="5">
        <f t="shared" ref="GT9:GT40" si="100">$BT$5*BT9</f>
        <v>38341.489750000001</v>
      </c>
      <c r="GU9" s="5">
        <f t="shared" ref="GU9:GU40" si="101">$BU$5*BU9</f>
        <v>226168.60775</v>
      </c>
      <c r="GV9" s="5">
        <f t="shared" ref="GV9:GV40" si="102">$BV$5*BV9</f>
        <v>12521.8486976</v>
      </c>
      <c r="GW9" s="5">
        <f t="shared" ref="GW9:GW40" si="103">$BW$5*BW9</f>
        <v>53808.668599999997</v>
      </c>
      <c r="GX9" s="5">
        <f t="shared" ref="GX9:GX40" si="104">$BX$5*BX9</f>
        <v>106374.77993999999</v>
      </c>
      <c r="GY9" s="5">
        <f t="shared" ref="GY9:GY40" si="105">$BY$5*BY9</f>
        <v>3774.0156119999997</v>
      </c>
      <c r="GZ9" s="5">
        <f t="shared" ref="GZ9:GZ40" si="106">$BZ$5*BZ9</f>
        <v>6253.5679074</v>
      </c>
      <c r="HA9" s="5">
        <f t="shared" ref="HA9:HA40" si="107">$CA$5*CA9</f>
        <v>10902.578221799999</v>
      </c>
      <c r="HB9" s="5">
        <f t="shared" ref="HB9:HB40" si="108">$CB$5*CB9</f>
        <v>15325.628365800001</v>
      </c>
      <c r="HC9" s="5">
        <f t="shared" ref="HC9:HC40" si="109">$CC$5*CC9</f>
        <v>18526.3301412</v>
      </c>
      <c r="HD9" s="5">
        <f t="shared" ref="HD9:HD40" si="110">$CD$5*CD9</f>
        <v>3275.2205549999999</v>
      </c>
      <c r="HE9" s="5">
        <f t="shared" ref="HE9:HE40" si="111">$CE$5*CE9</f>
        <v>20259.492724800002</v>
      </c>
      <c r="HF9" s="5">
        <f t="shared" ref="HF9:HF40" si="112">$CF$5*CF9</f>
        <v>24419.3233086</v>
      </c>
      <c r="HG9" s="5">
        <f t="shared" ref="HG9:HG40" si="113">$CG$5*CG9</f>
        <v>5321.3348319999996</v>
      </c>
      <c r="HH9" s="5">
        <f t="shared" ref="HH9:HH40" si="114">$CH$5*CH9</f>
        <v>1613.3022832000001</v>
      </c>
      <c r="HI9" s="5">
        <f t="shared" ref="HI9:HI40" si="115">$CI$5*CI9</f>
        <v>782.49187280000012</v>
      </c>
      <c r="HJ9" s="5">
        <f t="shared" ref="HJ9:HJ40" si="116">$CJ$5*CJ9</f>
        <v>828.43377799999996</v>
      </c>
      <c r="HK9" s="5">
        <f t="shared" ref="HK9:HK40" si="117">$CK$5*CK9</f>
        <v>827.82732240000007</v>
      </c>
      <c r="HL9" s="5">
        <f t="shared" ref="HL9:HL40" si="118">$CM$5*CM9</f>
        <v>2407873.547859</v>
      </c>
      <c r="HM9" s="5">
        <f t="shared" ref="HM9:HM40" si="119">SUM(FG9:HL9)</f>
        <v>143228935.90069762</v>
      </c>
      <c r="HP9" s="2">
        <f>FG9/$HM$9*100</f>
        <v>15.324734529772549</v>
      </c>
      <c r="HQ9" s="2">
        <f t="shared" ref="HQ9:JT9" si="120">FH9/$HM$9*100</f>
        <v>15.408739267672313</v>
      </c>
      <c r="HR9" s="2">
        <f t="shared" si="120"/>
        <v>21.552306164169195</v>
      </c>
      <c r="HS9" s="2">
        <f t="shared" si="120"/>
        <v>1.4616833690166394E-2</v>
      </c>
      <c r="HT9" s="2">
        <f t="shared" si="120"/>
        <v>5.7113469457536863E-4</v>
      </c>
      <c r="HU9" s="2">
        <f t="shared" si="120"/>
        <v>7.1832527172673694E-4</v>
      </c>
      <c r="HV9" s="2">
        <f t="shared" si="120"/>
        <v>5.1879072973953502</v>
      </c>
      <c r="HW9" s="2">
        <f t="shared" si="120"/>
        <v>5.7113469457536863E-4</v>
      </c>
      <c r="HX9" s="2">
        <f t="shared" si="120"/>
        <v>11.897361454458032</v>
      </c>
      <c r="HY9" s="2">
        <f t="shared" si="120"/>
        <v>4.064536070585751E-2</v>
      </c>
      <c r="HZ9" s="2">
        <f t="shared" si="120"/>
        <v>5.7113469457536863E-4</v>
      </c>
      <c r="IA9" s="2">
        <f t="shared" si="120"/>
        <v>6.5409588636083464</v>
      </c>
      <c r="IB9" s="2">
        <f t="shared" si="120"/>
        <v>5.7093883219725653E-4</v>
      </c>
      <c r="IC9" s="2">
        <f t="shared" si="120"/>
        <v>6.5540311731804746</v>
      </c>
      <c r="ID9" s="2">
        <f t="shared" si="120"/>
        <v>5.5452792985256785E-4</v>
      </c>
      <c r="IE9" s="2">
        <f t="shared" si="120"/>
        <v>5.7093883219725653E-4</v>
      </c>
      <c r="IF9" s="2">
        <f t="shared" si="120"/>
        <v>5.7093883219725653E-4</v>
      </c>
      <c r="IG9" s="2">
        <f t="shared" si="120"/>
        <v>0.13988814201601851</v>
      </c>
      <c r="IH9" s="2">
        <f t="shared" si="120"/>
        <v>0.47537855722817235</v>
      </c>
      <c r="II9" s="2">
        <f t="shared" si="120"/>
        <v>0.40796992827226181</v>
      </c>
      <c r="IJ9" s="2">
        <f t="shared" si="120"/>
        <v>2.2132443214816622</v>
      </c>
      <c r="IK9" s="2">
        <f t="shared" si="120"/>
        <v>1.2130636299881477</v>
      </c>
      <c r="IL9" s="2">
        <f t="shared" si="120"/>
        <v>5.7113469457536873E-4</v>
      </c>
      <c r="IM9" s="2">
        <f t="shared" si="120"/>
        <v>2.9221726343516141</v>
      </c>
      <c r="IN9" s="2">
        <f t="shared" si="120"/>
        <v>1.3239295903637054</v>
      </c>
      <c r="IO9" s="2">
        <f t="shared" si="120"/>
        <v>0.1417675946534844</v>
      </c>
      <c r="IP9" s="2">
        <f t="shared" si="120"/>
        <v>0.60258529594074595</v>
      </c>
      <c r="IQ9" s="2">
        <f t="shared" si="120"/>
        <v>0.90052773349195681</v>
      </c>
      <c r="IR9" s="2">
        <f t="shared" si="120"/>
        <v>0.5362561117796163</v>
      </c>
      <c r="IS9" s="2">
        <f t="shared" si="120"/>
        <v>0.16906290943366603</v>
      </c>
      <c r="IT9" s="2">
        <f t="shared" si="120"/>
        <v>0.5166402277545622</v>
      </c>
      <c r="IU9" s="2">
        <f t="shared" si="120"/>
        <v>0.26354181993064818</v>
      </c>
      <c r="IV9" s="2">
        <f t="shared" si="120"/>
        <v>1.0277620670790937</v>
      </c>
      <c r="IW9" s="2">
        <f t="shared" si="120"/>
        <v>1.1785019704777258</v>
      </c>
      <c r="IX9" s="2">
        <f t="shared" si="120"/>
        <v>7.2439108804057415E-3</v>
      </c>
      <c r="IY9" s="2">
        <f t="shared" si="120"/>
        <v>0.7040056728300309</v>
      </c>
      <c r="IZ9" s="2">
        <f t="shared" si="120"/>
        <v>0.19149828305180058</v>
      </c>
      <c r="JA9" s="2">
        <f t="shared" si="120"/>
        <v>0.1386495548341449</v>
      </c>
      <c r="JB9" s="2">
        <f t="shared" si="120"/>
        <v>0.33507334637404262</v>
      </c>
      <c r="JC9" s="2">
        <f t="shared" si="120"/>
        <v>2.6769374155361056E-2</v>
      </c>
      <c r="JD9" s="2">
        <f t="shared" si="120"/>
        <v>0.15790706418904449</v>
      </c>
      <c r="JE9" s="2">
        <f t="shared" si="120"/>
        <v>8.7425411763734345E-3</v>
      </c>
      <c r="JF9" s="2">
        <f t="shared" si="120"/>
        <v>3.7568294605851302E-2</v>
      </c>
      <c r="JG9" s="2">
        <f t="shared" si="120"/>
        <v>7.4269056926982227E-2</v>
      </c>
      <c r="JH9" s="2">
        <f t="shared" si="120"/>
        <v>2.6349533271800406E-3</v>
      </c>
      <c r="JI9" s="2">
        <f t="shared" si="120"/>
        <v>4.3661344462795392E-3</v>
      </c>
      <c r="JJ9" s="2">
        <f t="shared" si="120"/>
        <v>7.6119941499522758E-3</v>
      </c>
      <c r="JK9" s="2">
        <f t="shared" si="120"/>
        <v>1.0700092316838442E-2</v>
      </c>
      <c r="JL9" s="2">
        <f t="shared" si="120"/>
        <v>1.2934767702278072E-2</v>
      </c>
      <c r="JM9" s="2">
        <f t="shared" si="120"/>
        <v>2.2867031262947808E-3</v>
      </c>
      <c r="JN9" s="2">
        <f t="shared" si="120"/>
        <v>1.4144832255715532E-2</v>
      </c>
      <c r="JO9" s="2">
        <f t="shared" si="120"/>
        <v>1.7049155015387545E-2</v>
      </c>
      <c r="JP9" s="2">
        <f t="shared" si="120"/>
        <v>3.7152652140691363E-3</v>
      </c>
      <c r="JQ9" s="2">
        <f t="shared" si="120"/>
        <v>1.1263801361468765E-3</v>
      </c>
      <c r="JR9" s="2">
        <f t="shared" si="120"/>
        <v>5.4632247868022384E-4</v>
      </c>
      <c r="JS9" s="2">
        <f t="shared" si="120"/>
        <v>5.7839833326302388E-4</v>
      </c>
      <c r="JT9" s="2">
        <f t="shared" si="120"/>
        <v>5.7797491630737447E-4</v>
      </c>
      <c r="JU9" s="2">
        <f t="shared" ref="JU9:JU40" si="121">HL9/$HM9*100</f>
        <v>1.6811362401857179</v>
      </c>
      <c r="JV9" s="2">
        <f t="shared" ref="JV9:JV40" si="122">100/(100-HP9-HQ9)</f>
        <v>1.4436987890452508</v>
      </c>
    </row>
    <row r="10" spans="1:282" ht="14.45" x14ac:dyDescent="0.3">
      <c r="A10" s="18" t="s">
        <v>232</v>
      </c>
      <c r="B10" s="33">
        <v>1159</v>
      </c>
      <c r="C10" s="33" t="s">
        <v>41</v>
      </c>
      <c r="D10" s="33" t="s">
        <v>40</v>
      </c>
      <c r="E10" s="33">
        <v>0</v>
      </c>
      <c r="F10" s="33" t="s">
        <v>29</v>
      </c>
      <c r="G10" s="33" t="s">
        <v>38</v>
      </c>
      <c r="H10" s="33" t="s">
        <v>39</v>
      </c>
      <c r="I10" s="33">
        <v>95.2</v>
      </c>
      <c r="J10" s="33">
        <v>84.8</v>
      </c>
      <c r="K10" s="33">
        <v>7.8</v>
      </c>
      <c r="L10" s="3">
        <v>6.3137868570971296</v>
      </c>
      <c r="M10" s="33">
        <v>5.3</v>
      </c>
      <c r="N10" s="33">
        <v>0</v>
      </c>
      <c r="O10" s="2">
        <v>5.3760769550000003</v>
      </c>
      <c r="P10" s="2">
        <v>9.6591073443813805E-2</v>
      </c>
      <c r="Q10" s="2">
        <v>2.7623626157710001E-3</v>
      </c>
      <c r="R10" s="2">
        <v>9.4538862492901199E-4</v>
      </c>
      <c r="S10" s="2">
        <v>0.77045214097014403</v>
      </c>
      <c r="T10" s="2">
        <v>0.25819834126624602</v>
      </c>
      <c r="U10" s="2">
        <v>1.2389782385876701E-2</v>
      </c>
      <c r="V10" s="2">
        <v>4.47739620047368E-3</v>
      </c>
      <c r="W10" s="2">
        <v>0.55146814435345703</v>
      </c>
      <c r="X10" s="3">
        <v>21.567648737629199</v>
      </c>
      <c r="Y10" s="3">
        <v>54.278215057514799</v>
      </c>
      <c r="Z10" s="3">
        <v>87.150416702582007</v>
      </c>
      <c r="AA10" s="3">
        <v>86.761778884529207</v>
      </c>
      <c r="AB10" s="1">
        <v>3.4328847867897701E-2</v>
      </c>
      <c r="AC10" s="1">
        <v>1.5763288858478999E-3</v>
      </c>
      <c r="AD10" s="1">
        <v>5.3707569410950797E-4</v>
      </c>
      <c r="AE10" s="1">
        <v>8.0933426556858798E-2</v>
      </c>
      <c r="AF10" s="1"/>
      <c r="AG10" s="5">
        <v>41420100</v>
      </c>
      <c r="AH10" s="5">
        <v>7144470</v>
      </c>
      <c r="AI10" s="5">
        <v>2945950</v>
      </c>
      <c r="AJ10" s="33">
        <v>3389.11</v>
      </c>
      <c r="AK10" s="33">
        <v>74.930000000000007</v>
      </c>
      <c r="AL10" s="33">
        <v>49.96</v>
      </c>
      <c r="AM10" s="33">
        <v>425518.41</v>
      </c>
      <c r="AN10" s="33">
        <v>37.47</v>
      </c>
      <c r="AO10" s="33">
        <v>839517.46</v>
      </c>
      <c r="AP10" s="33">
        <v>3264.83</v>
      </c>
      <c r="AQ10" s="33">
        <v>37.47</v>
      </c>
      <c r="AR10" s="33">
        <v>270016.07</v>
      </c>
      <c r="AS10" s="33">
        <v>29.97</v>
      </c>
      <c r="AT10" s="33">
        <v>262335.38</v>
      </c>
      <c r="AU10" s="33">
        <v>29.97</v>
      </c>
      <c r="AV10" s="33">
        <v>29.97</v>
      </c>
      <c r="AW10" s="33">
        <v>29.97</v>
      </c>
      <c r="AX10" s="33">
        <v>4656.32</v>
      </c>
      <c r="AY10" s="33">
        <v>15843.37</v>
      </c>
      <c r="AZ10" s="33">
        <v>13606.36</v>
      </c>
      <c r="BA10" s="33">
        <v>73309.179999999993</v>
      </c>
      <c r="BB10" s="33">
        <v>40029.300000000003</v>
      </c>
      <c r="BC10" s="33">
        <v>24.98</v>
      </c>
      <c r="BD10" s="33">
        <v>93582.84</v>
      </c>
      <c r="BE10" s="33">
        <v>37172.68</v>
      </c>
      <c r="BF10" s="33">
        <v>3830.23</v>
      </c>
      <c r="BG10" s="33">
        <v>17465.14</v>
      </c>
      <c r="BH10" s="33">
        <v>26535.14</v>
      </c>
      <c r="BI10" s="33">
        <v>12319.89</v>
      </c>
      <c r="BJ10" s="33">
        <v>3660.98</v>
      </c>
      <c r="BK10" s="33">
        <v>11226.29</v>
      </c>
      <c r="BL10" s="33">
        <v>4099.08</v>
      </c>
      <c r="BM10" s="33">
        <v>20899.13</v>
      </c>
      <c r="BN10" s="33">
        <v>23989.59</v>
      </c>
      <c r="BO10" s="33">
        <v>70.44</v>
      </c>
      <c r="BP10" s="33">
        <v>17236.509999999998</v>
      </c>
      <c r="BQ10" s="33">
        <v>4032.8</v>
      </c>
      <c r="BR10" s="33">
        <v>3164.91</v>
      </c>
      <c r="BS10" s="33">
        <v>7579.17</v>
      </c>
      <c r="BT10" s="33">
        <v>566.84</v>
      </c>
      <c r="BU10" s="33">
        <v>5213.1000000000004</v>
      </c>
      <c r="BV10" s="33">
        <v>216.87</v>
      </c>
      <c r="BW10" s="33">
        <v>1273.23</v>
      </c>
      <c r="BX10" s="33">
        <v>1931.03</v>
      </c>
      <c r="BY10" s="33">
        <v>55.89</v>
      </c>
      <c r="BZ10" s="33">
        <v>109.42</v>
      </c>
      <c r="CA10" s="33">
        <v>223.71</v>
      </c>
      <c r="CB10" s="33">
        <v>316.8</v>
      </c>
      <c r="CC10" s="33">
        <v>464.75</v>
      </c>
      <c r="CD10" s="33">
        <v>179.34</v>
      </c>
      <c r="CE10" s="33">
        <v>423.32</v>
      </c>
      <c r="CF10" s="33">
        <v>550.27</v>
      </c>
      <c r="CG10" s="33">
        <v>98.48</v>
      </c>
      <c r="CH10" s="33">
        <v>14.99</v>
      </c>
      <c r="CI10" s="33">
        <v>14.99</v>
      </c>
      <c r="CJ10" s="33">
        <v>13.62</v>
      </c>
      <c r="CK10" s="33">
        <v>12.49</v>
      </c>
      <c r="CL10" s="5">
        <v>10560176.17</v>
      </c>
      <c r="CM10" s="5">
        <v>324483.49</v>
      </c>
      <c r="CN10" s="5">
        <v>10884659.65</v>
      </c>
      <c r="CO10" s="5">
        <f t="shared" si="1"/>
        <v>75109080.589999959</v>
      </c>
      <c r="CP10" s="5">
        <f t="shared" si="2"/>
        <v>75433564.079999954</v>
      </c>
      <c r="CQ10" s="2">
        <f t="shared" si="3"/>
        <v>0.4301579727240169</v>
      </c>
      <c r="CR10" s="5">
        <v>41420100</v>
      </c>
      <c r="CS10" s="5">
        <v>7144470</v>
      </c>
      <c r="CT10" s="5">
        <v>2945950</v>
      </c>
      <c r="CV10" s="5">
        <v>7931582.4299999997</v>
      </c>
      <c r="CW10" s="5">
        <v>2666224.16</v>
      </c>
      <c r="CY10" s="5"/>
      <c r="CZ10" s="5">
        <f t="shared" si="4"/>
        <v>41420100</v>
      </c>
      <c r="DA10" s="5">
        <f t="shared" si="5"/>
        <v>14288940</v>
      </c>
      <c r="DB10" s="5">
        <f t="shared" si="6"/>
        <v>8837850</v>
      </c>
      <c r="DC10" s="5">
        <f t="shared" si="7"/>
        <v>6778.22</v>
      </c>
      <c r="DD10" s="5">
        <f t="shared" si="8"/>
        <v>149.86000000000001</v>
      </c>
      <c r="DE10" s="5">
        <f t="shared" si="9"/>
        <v>149.88</v>
      </c>
      <c r="DF10" s="5">
        <f t="shared" si="10"/>
        <v>1702073.64</v>
      </c>
      <c r="DG10" s="5">
        <f t="shared" si="11"/>
        <v>149.88</v>
      </c>
      <c r="DH10" s="5">
        <f t="shared" si="12"/>
        <v>3358069.84</v>
      </c>
      <c r="DI10" s="5">
        <f t="shared" si="13"/>
        <v>13059.32</v>
      </c>
      <c r="DJ10" s="5">
        <f t="shared" si="14"/>
        <v>149.88</v>
      </c>
      <c r="DK10" s="5">
        <f t="shared" si="15"/>
        <v>1350080.35</v>
      </c>
      <c r="DL10" s="5">
        <f t="shared" si="16"/>
        <v>149.85</v>
      </c>
      <c r="DM10" s="5">
        <f t="shared" si="17"/>
        <v>1311676.8999999999</v>
      </c>
      <c r="DN10" s="5">
        <f t="shared" si="18"/>
        <v>149.85</v>
      </c>
      <c r="DO10" s="5">
        <f t="shared" si="19"/>
        <v>149.85</v>
      </c>
      <c r="DP10" s="5">
        <f t="shared" si="20"/>
        <v>149.85</v>
      </c>
      <c r="DQ10" s="5">
        <f t="shared" si="21"/>
        <v>27937.919999999998</v>
      </c>
      <c r="DR10" s="5">
        <f t="shared" si="22"/>
        <v>79216.850000000006</v>
      </c>
      <c r="DS10" s="5">
        <f t="shared" si="23"/>
        <v>81638.16</v>
      </c>
      <c r="DT10" s="5">
        <f t="shared" si="24"/>
        <v>439855.07999999996</v>
      </c>
      <c r="DU10" s="5">
        <f t="shared" si="25"/>
        <v>240175.80000000002</v>
      </c>
      <c r="DV10" s="5">
        <f t="shared" si="26"/>
        <v>149.88</v>
      </c>
      <c r="DW10" s="5">
        <f t="shared" si="27"/>
        <v>561497.04</v>
      </c>
      <c r="DX10" s="5">
        <f t="shared" si="28"/>
        <v>223036.08000000002</v>
      </c>
      <c r="DY10" s="5">
        <f t="shared" si="29"/>
        <v>26811.61</v>
      </c>
      <c r="DZ10" s="5">
        <f t="shared" si="30"/>
        <v>104790.84</v>
      </c>
      <c r="EA10" s="5">
        <f t="shared" si="31"/>
        <v>159210.84</v>
      </c>
      <c r="EB10" s="5">
        <f t="shared" si="32"/>
        <v>86239.23</v>
      </c>
      <c r="EC10" s="5">
        <f t="shared" si="33"/>
        <v>25626.86</v>
      </c>
      <c r="ED10" s="5">
        <f t="shared" si="34"/>
        <v>78584.03</v>
      </c>
      <c r="EE10" s="5">
        <f t="shared" si="35"/>
        <v>32792.639999999999</v>
      </c>
      <c r="EF10" s="5">
        <f t="shared" si="36"/>
        <v>146293.91</v>
      </c>
      <c r="EG10" s="5">
        <f t="shared" si="37"/>
        <v>167927.13</v>
      </c>
      <c r="EH10" s="5">
        <f t="shared" si="38"/>
        <v>563.52</v>
      </c>
      <c r="EI10" s="5">
        <f t="shared" si="39"/>
        <v>120655.56999999999</v>
      </c>
      <c r="EJ10" s="5">
        <f t="shared" si="40"/>
        <v>32262.400000000001</v>
      </c>
      <c r="EK10" s="5">
        <f t="shared" si="41"/>
        <v>25319.279999999999</v>
      </c>
      <c r="EL10" s="5">
        <f t="shared" si="42"/>
        <v>60633.36</v>
      </c>
      <c r="EM10" s="5">
        <f t="shared" si="43"/>
        <v>4534.72</v>
      </c>
      <c r="EN10" s="5">
        <f t="shared" si="44"/>
        <v>41704.800000000003</v>
      </c>
      <c r="EO10" s="5">
        <f t="shared" si="45"/>
        <v>1734.96</v>
      </c>
      <c r="EP10" s="5">
        <f t="shared" si="46"/>
        <v>10185.84</v>
      </c>
      <c r="EQ10" s="5">
        <f t="shared" si="47"/>
        <v>17379.27</v>
      </c>
      <c r="ER10" s="5">
        <f t="shared" si="48"/>
        <v>503.01</v>
      </c>
      <c r="ES10" s="5">
        <f t="shared" si="49"/>
        <v>984.78</v>
      </c>
      <c r="ET10" s="5">
        <f t="shared" si="50"/>
        <v>2013.39</v>
      </c>
      <c r="EU10" s="5">
        <f t="shared" si="51"/>
        <v>2851.2000000000003</v>
      </c>
      <c r="EV10" s="5">
        <f t="shared" si="52"/>
        <v>4182.75</v>
      </c>
      <c r="EW10" s="5">
        <f t="shared" si="53"/>
        <v>1614.06</v>
      </c>
      <c r="EX10" s="5">
        <f t="shared" si="54"/>
        <v>3809.88</v>
      </c>
      <c r="EY10" s="5">
        <f t="shared" si="55"/>
        <v>4952.43</v>
      </c>
      <c r="EZ10" s="5">
        <f t="shared" si="56"/>
        <v>984.80000000000007</v>
      </c>
      <c r="FA10" s="5">
        <f t="shared" si="57"/>
        <v>149.9</v>
      </c>
      <c r="FB10" s="5">
        <f t="shared" si="58"/>
        <v>149.9</v>
      </c>
      <c r="FC10" s="5">
        <f t="shared" si="59"/>
        <v>149.82</v>
      </c>
      <c r="FD10" s="5">
        <f t="shared" si="60"/>
        <v>149.88</v>
      </c>
      <c r="FG10" s="5">
        <f t="shared" si="61"/>
        <v>664480297.44599998</v>
      </c>
      <c r="FH10" s="5">
        <f t="shared" si="62"/>
        <v>214827354.20880002</v>
      </c>
      <c r="FI10" s="5">
        <f t="shared" si="63"/>
        <v>129903491.73899999</v>
      </c>
      <c r="FJ10" s="5">
        <f t="shared" si="64"/>
        <v>88243.206020800004</v>
      </c>
      <c r="FK10" s="5">
        <f t="shared" si="65"/>
        <v>2102.0232787999998</v>
      </c>
      <c r="FL10" s="5">
        <f t="shared" si="66"/>
        <v>2102.3038104000002</v>
      </c>
      <c r="FM10" s="5">
        <f t="shared" si="67"/>
        <v>24732066.129701998</v>
      </c>
      <c r="FN10" s="5">
        <f t="shared" si="68"/>
        <v>2102.3038103999997</v>
      </c>
      <c r="FO10" s="5">
        <f t="shared" si="69"/>
        <v>48794601.713611998</v>
      </c>
      <c r="FP10" s="5">
        <f t="shared" si="70"/>
        <v>183177.59672559999</v>
      </c>
      <c r="FQ10" s="5">
        <f t="shared" si="71"/>
        <v>2102.3038103999997</v>
      </c>
      <c r="FR10" s="5">
        <f t="shared" si="72"/>
        <v>19481330.0308946</v>
      </c>
      <c r="FS10" s="5">
        <f t="shared" si="73"/>
        <v>2101.8830130000001</v>
      </c>
      <c r="FT10" s="5">
        <f t="shared" si="74"/>
        <v>18927177.617836401</v>
      </c>
      <c r="FU10" s="5">
        <f t="shared" si="75"/>
        <v>2041.4670893999998</v>
      </c>
      <c r="FV10" s="5">
        <f t="shared" si="76"/>
        <v>2101.8830130000001</v>
      </c>
      <c r="FW10" s="5">
        <f t="shared" si="77"/>
        <v>2101.8830130000001</v>
      </c>
      <c r="FX10" s="5">
        <f t="shared" si="78"/>
        <v>401260.05227519997</v>
      </c>
      <c r="FY10" s="5">
        <f t="shared" si="79"/>
        <v>1111141.4838730001</v>
      </c>
      <c r="FZ10" s="5">
        <f t="shared" si="80"/>
        <v>1172532.9712896</v>
      </c>
      <c r="GA10" s="5">
        <f t="shared" si="81"/>
        <v>6317444.9778047996</v>
      </c>
      <c r="GB10" s="5">
        <f t="shared" si="82"/>
        <v>3449539.3380480004</v>
      </c>
      <c r="GC10" s="5">
        <f t="shared" si="83"/>
        <v>2102.3038104000002</v>
      </c>
      <c r="GD10" s="5">
        <f t="shared" si="84"/>
        <v>8064534.9268223997</v>
      </c>
      <c r="GE10" s="5">
        <f t="shared" si="85"/>
        <v>3128433.4190064003</v>
      </c>
      <c r="GF10" s="5">
        <f t="shared" si="86"/>
        <v>383796.4766462</v>
      </c>
      <c r="GG10" s="5">
        <f t="shared" si="87"/>
        <v>1469857.1005271999</v>
      </c>
      <c r="GH10" s="5">
        <f t="shared" si="88"/>
        <v>2072708.6100576001</v>
      </c>
      <c r="GI10" s="5">
        <f t="shared" si="89"/>
        <v>1234476.8785865998</v>
      </c>
      <c r="GJ10" s="5">
        <f t="shared" si="90"/>
        <v>366837.29830119997</v>
      </c>
      <c r="GK10" s="5">
        <f t="shared" si="91"/>
        <v>1124896.0370026</v>
      </c>
      <c r="GL10" s="5">
        <f t="shared" si="92"/>
        <v>468231.84176159999</v>
      </c>
      <c r="GM10" s="5">
        <f t="shared" si="93"/>
        <v>2094133.3703121999</v>
      </c>
      <c r="GN10" s="5">
        <f t="shared" si="94"/>
        <v>2355443.3231154</v>
      </c>
      <c r="GO10" s="5">
        <f t="shared" si="95"/>
        <v>8046.2569487999999</v>
      </c>
      <c r="GP10" s="5">
        <f t="shared" si="96"/>
        <v>1588144.7977141999</v>
      </c>
      <c r="GQ10" s="5">
        <f t="shared" si="97"/>
        <v>460660.77545600006</v>
      </c>
      <c r="GR10" s="5">
        <f t="shared" si="98"/>
        <v>361522.98523320002</v>
      </c>
      <c r="GS10" s="5">
        <f t="shared" si="99"/>
        <v>865757.37192840001</v>
      </c>
      <c r="GT10" s="5">
        <f t="shared" si="100"/>
        <v>60178.568600000006</v>
      </c>
      <c r="GU10" s="5">
        <f t="shared" si="101"/>
        <v>553448.76150000002</v>
      </c>
      <c r="GV10" s="5">
        <f t="shared" si="102"/>
        <v>22586.819654399998</v>
      </c>
      <c r="GW10" s="5">
        <f t="shared" si="103"/>
        <v>135172.46295000002</v>
      </c>
      <c r="GX10" s="5">
        <f t="shared" si="104"/>
        <v>247664.44575300001</v>
      </c>
      <c r="GY10" s="5">
        <f t="shared" si="105"/>
        <v>6717.5074062000003</v>
      </c>
      <c r="GZ10" s="5">
        <f t="shared" si="106"/>
        <v>13151.3626836</v>
      </c>
      <c r="HA10" s="5">
        <f t="shared" si="107"/>
        <v>26888.058361800002</v>
      </c>
      <c r="HB10" s="5">
        <f t="shared" si="108"/>
        <v>38076.692544000005</v>
      </c>
      <c r="HC10" s="5">
        <f t="shared" si="109"/>
        <v>55859.036805000003</v>
      </c>
      <c r="HD10" s="5">
        <f t="shared" si="110"/>
        <v>21555.157957200001</v>
      </c>
      <c r="HE10" s="5">
        <f t="shared" si="111"/>
        <v>50879.499645600001</v>
      </c>
      <c r="HF10" s="5">
        <f t="shared" si="112"/>
        <v>66137.820726599995</v>
      </c>
      <c r="HG10" s="5">
        <f t="shared" si="113"/>
        <v>14011.8998464</v>
      </c>
      <c r="HH10" s="5">
        <f t="shared" si="114"/>
        <v>2011.9302184000003</v>
      </c>
      <c r="HI10" s="5">
        <f t="shared" si="115"/>
        <v>2011.9302184000003</v>
      </c>
      <c r="HJ10" s="5">
        <f t="shared" si="116"/>
        <v>2128.9185011999998</v>
      </c>
      <c r="HK10" s="5">
        <f t="shared" si="117"/>
        <v>2127.4821516000002</v>
      </c>
      <c r="HL10" s="5">
        <f t="shared" si="118"/>
        <v>3897273.8533429997</v>
      </c>
      <c r="HM10" s="5">
        <f t="shared" si="119"/>
        <v>1165153880.544817</v>
      </c>
      <c r="HP10" s="2">
        <f>FG10/$HM$10*100</f>
        <v>57.029402600049195</v>
      </c>
      <c r="HQ10" s="2">
        <f t="shared" ref="HQ10:JT10" si="123">FH10/$HM$10*100</f>
        <v>18.437680875967079</v>
      </c>
      <c r="HR10" s="2">
        <f t="shared" si="123"/>
        <v>11.149041676646016</v>
      </c>
      <c r="HS10" s="2">
        <f t="shared" si="123"/>
        <v>7.5735237631906751E-3</v>
      </c>
      <c r="HT10" s="2">
        <f t="shared" si="123"/>
        <v>1.8040735338898842E-4</v>
      </c>
      <c r="HU10" s="2">
        <f t="shared" si="123"/>
        <v>1.8043143017444006E-4</v>
      </c>
      <c r="HV10" s="2">
        <f t="shared" si="123"/>
        <v>2.1226437591348426</v>
      </c>
      <c r="HW10" s="2">
        <f t="shared" si="123"/>
        <v>1.8043143017444001E-4</v>
      </c>
      <c r="HX10" s="2">
        <f t="shared" si="123"/>
        <v>4.1878246752090824</v>
      </c>
      <c r="HY10" s="2">
        <f t="shared" si="123"/>
        <v>1.5721322289202484E-2</v>
      </c>
      <c r="HZ10" s="2">
        <f t="shared" si="123"/>
        <v>1.8043143017444001E-4</v>
      </c>
      <c r="IA10" s="2">
        <f t="shared" si="123"/>
        <v>1.6719963222184249</v>
      </c>
      <c r="IB10" s="2">
        <f t="shared" si="123"/>
        <v>1.8039531499626263E-4</v>
      </c>
      <c r="IC10" s="2">
        <f t="shared" si="123"/>
        <v>1.6244358735677213</v>
      </c>
      <c r="ID10" s="2">
        <f t="shared" si="123"/>
        <v>1.7521008370546091E-4</v>
      </c>
      <c r="IE10" s="2">
        <f t="shared" si="123"/>
        <v>1.8039531499626263E-4</v>
      </c>
      <c r="IF10" s="2">
        <f t="shared" si="123"/>
        <v>1.8039531499626263E-4</v>
      </c>
      <c r="IG10" s="2">
        <f t="shared" si="123"/>
        <v>3.4438374104506592E-2</v>
      </c>
      <c r="IH10" s="2">
        <f t="shared" si="123"/>
        <v>9.5364355080158072E-2</v>
      </c>
      <c r="II10" s="2">
        <f t="shared" si="123"/>
        <v>0.10063331469499399</v>
      </c>
      <c r="IJ10" s="2">
        <f t="shared" si="123"/>
        <v>0.54219833820154395</v>
      </c>
      <c r="IK10" s="2">
        <f t="shared" si="123"/>
        <v>0.29605869195878426</v>
      </c>
      <c r="IL10" s="2">
        <f t="shared" si="123"/>
        <v>1.8043143017444006E-4</v>
      </c>
      <c r="IM10" s="2">
        <f t="shared" si="123"/>
        <v>0.69214333501180847</v>
      </c>
      <c r="IN10" s="2">
        <f t="shared" si="123"/>
        <v>0.26849959230651743</v>
      </c>
      <c r="IO10" s="2">
        <f t="shared" si="123"/>
        <v>3.2939552710989535E-2</v>
      </c>
      <c r="IP10" s="2">
        <f t="shared" si="123"/>
        <v>0.12615132859875178</v>
      </c>
      <c r="IQ10" s="2">
        <f t="shared" si="123"/>
        <v>0.17789140513254934</v>
      </c>
      <c r="IR10" s="2">
        <f t="shared" si="123"/>
        <v>0.10594968606287164</v>
      </c>
      <c r="IS10" s="2">
        <f t="shared" si="123"/>
        <v>3.1484021503637757E-2</v>
      </c>
      <c r="IT10" s="2">
        <f t="shared" si="123"/>
        <v>9.654484749058273E-2</v>
      </c>
      <c r="IU10" s="2">
        <f t="shared" si="123"/>
        <v>4.0186266344721645E-2</v>
      </c>
      <c r="IV10" s="2">
        <f t="shared" si="123"/>
        <v>0.17973019746825195</v>
      </c>
      <c r="IW10" s="2">
        <f t="shared" si="123"/>
        <v>0.20215727402581474</v>
      </c>
      <c r="IX10" s="2">
        <f t="shared" si="123"/>
        <v>6.9057461706582759E-4</v>
      </c>
      <c r="IY10" s="2">
        <f t="shared" si="123"/>
        <v>0.1363034380464489</v>
      </c>
      <c r="IZ10" s="2">
        <f t="shared" si="123"/>
        <v>3.9536475237124787E-2</v>
      </c>
      <c r="JA10" s="2">
        <f t="shared" si="123"/>
        <v>3.1027917536879734E-2</v>
      </c>
      <c r="JB10" s="2">
        <f t="shared" si="123"/>
        <v>7.430412294756969E-2</v>
      </c>
      <c r="JC10" s="2">
        <f t="shared" si="123"/>
        <v>5.1648601618063507E-3</v>
      </c>
      <c r="JD10" s="2">
        <f t="shared" si="123"/>
        <v>4.7500057352185245E-2</v>
      </c>
      <c r="JE10" s="2">
        <f t="shared" si="123"/>
        <v>1.9385267501180682E-3</v>
      </c>
      <c r="JF10" s="2">
        <f t="shared" si="123"/>
        <v>1.1601254152523992E-2</v>
      </c>
      <c r="JG10" s="2">
        <f t="shared" si="123"/>
        <v>2.1255943089439313E-2</v>
      </c>
      <c r="JH10" s="2">
        <f t="shared" si="123"/>
        <v>5.7653392554972622E-4</v>
      </c>
      <c r="JI10" s="2">
        <f t="shared" si="123"/>
        <v>1.1287232444739852E-3</v>
      </c>
      <c r="JJ10" s="2">
        <f t="shared" si="123"/>
        <v>2.3076830288912011E-3</v>
      </c>
      <c r="JK10" s="2">
        <f t="shared" si="123"/>
        <v>3.2679539741304929E-3</v>
      </c>
      <c r="JL10" s="2">
        <f t="shared" si="123"/>
        <v>4.794133868299074E-3</v>
      </c>
      <c r="JM10" s="2">
        <f t="shared" si="123"/>
        <v>1.8499837933098565E-3</v>
      </c>
      <c r="JN10" s="2">
        <f t="shared" si="123"/>
        <v>4.366762235886743E-3</v>
      </c>
      <c r="JO10" s="2">
        <f t="shared" si="123"/>
        <v>5.6763163931337944E-3</v>
      </c>
      <c r="JP10" s="2">
        <f t="shared" si="123"/>
        <v>1.2025793399793804E-3</v>
      </c>
      <c r="JQ10" s="2">
        <f t="shared" si="123"/>
        <v>1.726750648128329E-4</v>
      </c>
      <c r="JR10" s="2">
        <f t="shared" si="123"/>
        <v>1.726750648128329E-4</v>
      </c>
      <c r="JS10" s="2">
        <f t="shared" si="123"/>
        <v>1.8271565127556661E-4</v>
      </c>
      <c r="JT10" s="2">
        <f t="shared" si="123"/>
        <v>1.825923757474168E-4</v>
      </c>
      <c r="JU10" s="2">
        <f t="shared" si="121"/>
        <v>0.3344857635045308</v>
      </c>
      <c r="JV10" s="2">
        <f t="shared" si="122"/>
        <v>4.0761562084246519</v>
      </c>
    </row>
    <row r="11" spans="1:282" ht="14.45" x14ac:dyDescent="0.3">
      <c r="A11" s="18" t="s">
        <v>233</v>
      </c>
      <c r="B11" s="33">
        <v>1584</v>
      </c>
      <c r="C11" s="33" t="s">
        <v>41</v>
      </c>
      <c r="D11" s="33" t="s">
        <v>32</v>
      </c>
      <c r="E11" s="33">
        <v>0</v>
      </c>
      <c r="F11" s="33" t="s">
        <v>42</v>
      </c>
      <c r="G11" s="33" t="s">
        <v>43</v>
      </c>
      <c r="H11" s="33" t="s">
        <v>39</v>
      </c>
      <c r="I11" s="33">
        <v>95.2</v>
      </c>
      <c r="J11" s="33">
        <v>84.8</v>
      </c>
      <c r="K11" s="33">
        <v>7.6</v>
      </c>
      <c r="L11" s="3">
        <v>6.1518948864023297</v>
      </c>
      <c r="M11" s="33">
        <v>6.3</v>
      </c>
      <c r="N11" s="33">
        <v>0</v>
      </c>
      <c r="O11" s="2">
        <v>10.234796443</v>
      </c>
      <c r="P11" s="2">
        <v>0.54007716643749604</v>
      </c>
      <c r="Q11" s="2">
        <v>1.9345653243100801E-2</v>
      </c>
      <c r="R11" s="2">
        <v>6.43278157671904E-3</v>
      </c>
      <c r="S11" s="2">
        <v>0.22556550224103</v>
      </c>
      <c r="T11" s="2">
        <v>0.750213271438533</v>
      </c>
      <c r="U11" s="2">
        <v>4.3440946118408201E-2</v>
      </c>
      <c r="V11" s="2">
        <v>1.5037697698120101E-2</v>
      </c>
      <c r="W11" s="2">
        <v>8.1153505070286194E-2</v>
      </c>
      <c r="X11" s="3">
        <v>40.912265514089398</v>
      </c>
      <c r="Y11" s="3">
        <v>56.023086060624799</v>
      </c>
      <c r="Z11" s="3">
        <v>86.879993084053893</v>
      </c>
      <c r="AA11" s="3">
        <v>85.0903806645928</v>
      </c>
      <c r="AB11" s="1">
        <v>0.36749568605963201</v>
      </c>
      <c r="AC11" s="1">
        <v>2.0414209962911701E-2</v>
      </c>
      <c r="AD11" s="1">
        <v>6.6482703610582696E-3</v>
      </c>
      <c r="AE11" s="1">
        <v>4.3952913037339301E-2</v>
      </c>
      <c r="AF11" s="1"/>
      <c r="AG11" s="5">
        <v>23086170</v>
      </c>
      <c r="AH11" s="5">
        <v>23974250</v>
      </c>
      <c r="AI11" s="5">
        <v>28947140</v>
      </c>
      <c r="AJ11" s="33">
        <v>11745.81</v>
      </c>
      <c r="AK11" s="33">
        <v>1365.98</v>
      </c>
      <c r="AL11" s="33">
        <v>910.65</v>
      </c>
      <c r="AM11" s="33">
        <v>3475440.53</v>
      </c>
      <c r="AN11" s="33">
        <v>682.99</v>
      </c>
      <c r="AO11" s="33">
        <v>9605274.8900000006</v>
      </c>
      <c r="AP11" s="33">
        <v>26550.639999999999</v>
      </c>
      <c r="AQ11" s="33">
        <v>682.99</v>
      </c>
      <c r="AR11" s="33">
        <v>3460690.87</v>
      </c>
      <c r="AS11" s="33">
        <v>546.39</v>
      </c>
      <c r="AT11" s="33">
        <v>3726277.01</v>
      </c>
      <c r="AU11" s="33">
        <v>546.39</v>
      </c>
      <c r="AV11" s="33">
        <v>546.39</v>
      </c>
      <c r="AW11" s="33">
        <v>546.39</v>
      </c>
      <c r="AX11" s="33">
        <v>44471.58</v>
      </c>
      <c r="AY11" s="33">
        <v>223028.04</v>
      </c>
      <c r="AZ11" s="33">
        <v>154728.82</v>
      </c>
      <c r="BA11" s="33">
        <v>913692.56</v>
      </c>
      <c r="BB11" s="33">
        <v>497694.99</v>
      </c>
      <c r="BC11" s="33">
        <v>455.33</v>
      </c>
      <c r="BD11" s="33">
        <v>1246412.81</v>
      </c>
      <c r="BE11" s="33">
        <v>522115.44</v>
      </c>
      <c r="BF11" s="33">
        <v>52258.13</v>
      </c>
      <c r="BG11" s="33">
        <v>197704.15</v>
      </c>
      <c r="BH11" s="33">
        <v>388467.78</v>
      </c>
      <c r="BI11" s="33">
        <v>190899.59</v>
      </c>
      <c r="BJ11" s="33">
        <v>58681.13</v>
      </c>
      <c r="BK11" s="33">
        <v>182037.03</v>
      </c>
      <c r="BL11" s="33">
        <v>75193.320000000007</v>
      </c>
      <c r="BM11" s="33">
        <v>369911.96</v>
      </c>
      <c r="BN11" s="33">
        <v>414296.37</v>
      </c>
      <c r="BO11" s="33">
        <v>1213.8900000000001</v>
      </c>
      <c r="BP11" s="33">
        <v>212267.25</v>
      </c>
      <c r="BQ11" s="33">
        <v>57945.87</v>
      </c>
      <c r="BR11" s="33">
        <v>42649.77</v>
      </c>
      <c r="BS11" s="33">
        <v>97073.7</v>
      </c>
      <c r="BT11" s="33">
        <v>5189.66</v>
      </c>
      <c r="BU11" s="33">
        <v>41732.9</v>
      </c>
      <c r="BV11" s="33">
        <v>2637.13</v>
      </c>
      <c r="BW11" s="33">
        <v>10724.51</v>
      </c>
      <c r="BX11" s="33">
        <v>15802.28</v>
      </c>
      <c r="BY11" s="33">
        <v>303.55</v>
      </c>
      <c r="BZ11" s="33">
        <v>303.55</v>
      </c>
      <c r="CA11" s="33">
        <v>303.55</v>
      </c>
      <c r="CB11" s="33">
        <v>2938.23</v>
      </c>
      <c r="CC11" s="33">
        <v>2935.33</v>
      </c>
      <c r="CD11" s="33">
        <v>911.87</v>
      </c>
      <c r="CE11" s="33">
        <v>640.82000000000005</v>
      </c>
      <c r="CF11" s="33">
        <v>1954.63</v>
      </c>
      <c r="CG11" s="33">
        <v>273.2</v>
      </c>
      <c r="CH11" s="33">
        <v>273.2</v>
      </c>
      <c r="CI11" s="33">
        <v>273.2</v>
      </c>
      <c r="CJ11" s="33">
        <v>248.36</v>
      </c>
      <c r="CK11" s="33">
        <v>227.66</v>
      </c>
      <c r="CL11" s="5">
        <v>126558258.40000001</v>
      </c>
      <c r="CM11" s="5">
        <v>4546180.4000000004</v>
      </c>
      <c r="CN11" s="5">
        <v>131104438.8</v>
      </c>
      <c r="CO11" s="5">
        <f t="shared" si="1"/>
        <v>284480792.23999989</v>
      </c>
      <c r="CP11" s="5">
        <f t="shared" si="2"/>
        <v>289026972.63999987</v>
      </c>
      <c r="CQ11" s="2">
        <f t="shared" si="3"/>
        <v>1.5729260001150607</v>
      </c>
      <c r="CR11" s="5">
        <v>23086170</v>
      </c>
      <c r="CS11" s="5">
        <v>23974250</v>
      </c>
      <c r="CT11" s="5">
        <v>28947140</v>
      </c>
      <c r="CV11" s="5">
        <v>9079930.9800000004</v>
      </c>
      <c r="CW11" s="5">
        <v>8278362.7000000002</v>
      </c>
      <c r="CY11" s="5"/>
      <c r="CZ11" s="5">
        <f t="shared" si="4"/>
        <v>23086170</v>
      </c>
      <c r="DA11" s="5">
        <f t="shared" si="5"/>
        <v>47948500</v>
      </c>
      <c r="DB11" s="5">
        <f t="shared" si="6"/>
        <v>86841420</v>
      </c>
      <c r="DC11" s="5">
        <f t="shared" si="7"/>
        <v>23491.62</v>
      </c>
      <c r="DD11" s="5">
        <f t="shared" si="8"/>
        <v>2731.96</v>
      </c>
      <c r="DE11" s="5">
        <f t="shared" si="9"/>
        <v>2731.95</v>
      </c>
      <c r="DF11" s="5">
        <f t="shared" si="10"/>
        <v>13901762.119999999</v>
      </c>
      <c r="DG11" s="5">
        <f t="shared" si="11"/>
        <v>2731.96</v>
      </c>
      <c r="DH11" s="5">
        <f t="shared" si="12"/>
        <v>38421099.560000002</v>
      </c>
      <c r="DI11" s="5">
        <f t="shared" si="13"/>
        <v>106202.56</v>
      </c>
      <c r="DJ11" s="5">
        <f t="shared" si="14"/>
        <v>2731.96</v>
      </c>
      <c r="DK11" s="5">
        <f t="shared" si="15"/>
        <v>17303454.350000001</v>
      </c>
      <c r="DL11" s="5">
        <f t="shared" si="16"/>
        <v>2731.95</v>
      </c>
      <c r="DM11" s="5">
        <f t="shared" si="17"/>
        <v>18631385.049999997</v>
      </c>
      <c r="DN11" s="5">
        <f t="shared" si="18"/>
        <v>2731.95</v>
      </c>
      <c r="DO11" s="5">
        <f t="shared" si="19"/>
        <v>2731.95</v>
      </c>
      <c r="DP11" s="5">
        <f t="shared" si="20"/>
        <v>2731.95</v>
      </c>
      <c r="DQ11" s="5">
        <f t="shared" si="21"/>
        <v>266829.48</v>
      </c>
      <c r="DR11" s="5">
        <f t="shared" si="22"/>
        <v>1115140.2</v>
      </c>
      <c r="DS11" s="5">
        <f t="shared" si="23"/>
        <v>928372.92</v>
      </c>
      <c r="DT11" s="5">
        <f t="shared" si="24"/>
        <v>5482155.3600000003</v>
      </c>
      <c r="DU11" s="5">
        <f t="shared" si="25"/>
        <v>2986169.94</v>
      </c>
      <c r="DV11" s="5">
        <f t="shared" si="26"/>
        <v>2731.98</v>
      </c>
      <c r="DW11" s="5">
        <f t="shared" si="27"/>
        <v>7478476.8600000003</v>
      </c>
      <c r="DX11" s="5">
        <f t="shared" si="28"/>
        <v>3132692.64</v>
      </c>
      <c r="DY11" s="5">
        <f t="shared" si="29"/>
        <v>365806.91</v>
      </c>
      <c r="DZ11" s="5">
        <f t="shared" si="30"/>
        <v>1186224.8999999999</v>
      </c>
      <c r="EA11" s="5">
        <f t="shared" si="31"/>
        <v>2330806.6800000002</v>
      </c>
      <c r="EB11" s="5">
        <f t="shared" si="32"/>
        <v>1336297.1299999999</v>
      </c>
      <c r="EC11" s="5">
        <f t="shared" si="33"/>
        <v>410767.91</v>
      </c>
      <c r="ED11" s="5">
        <f t="shared" si="34"/>
        <v>1274259.21</v>
      </c>
      <c r="EE11" s="5">
        <f t="shared" si="35"/>
        <v>601546.56000000006</v>
      </c>
      <c r="EF11" s="5">
        <f t="shared" si="36"/>
        <v>2589383.7200000002</v>
      </c>
      <c r="EG11" s="5">
        <f t="shared" si="37"/>
        <v>2900074.59</v>
      </c>
      <c r="EH11" s="5">
        <f t="shared" si="38"/>
        <v>9711.1200000000008</v>
      </c>
      <c r="EI11" s="5">
        <f t="shared" si="39"/>
        <v>1485870.75</v>
      </c>
      <c r="EJ11" s="5">
        <f t="shared" si="40"/>
        <v>463566.96</v>
      </c>
      <c r="EK11" s="5">
        <f t="shared" si="41"/>
        <v>341198.16</v>
      </c>
      <c r="EL11" s="5">
        <f t="shared" si="42"/>
        <v>776589.6</v>
      </c>
      <c r="EM11" s="5">
        <f t="shared" si="43"/>
        <v>41517.279999999999</v>
      </c>
      <c r="EN11" s="5">
        <f t="shared" si="44"/>
        <v>333863.2</v>
      </c>
      <c r="EO11" s="5">
        <f t="shared" si="45"/>
        <v>21097.040000000001</v>
      </c>
      <c r="EP11" s="5">
        <f t="shared" si="46"/>
        <v>85796.08</v>
      </c>
      <c r="EQ11" s="5">
        <f t="shared" si="47"/>
        <v>142220.52000000002</v>
      </c>
      <c r="ER11" s="5">
        <f t="shared" si="48"/>
        <v>2731.9500000000003</v>
      </c>
      <c r="ES11" s="5">
        <f t="shared" si="49"/>
        <v>2731.9500000000003</v>
      </c>
      <c r="ET11" s="5">
        <f t="shared" si="50"/>
        <v>2731.9500000000003</v>
      </c>
      <c r="EU11" s="5">
        <f t="shared" si="51"/>
        <v>26444.07</v>
      </c>
      <c r="EV11" s="5">
        <f t="shared" si="52"/>
        <v>26417.97</v>
      </c>
      <c r="EW11" s="5">
        <f t="shared" si="53"/>
        <v>8206.83</v>
      </c>
      <c r="EX11" s="5">
        <f t="shared" si="54"/>
        <v>5767.38</v>
      </c>
      <c r="EY11" s="5">
        <f t="shared" si="55"/>
        <v>17591.670000000002</v>
      </c>
      <c r="EZ11" s="5">
        <f t="shared" si="56"/>
        <v>2732</v>
      </c>
      <c r="FA11" s="5">
        <f t="shared" si="57"/>
        <v>2732</v>
      </c>
      <c r="FB11" s="5">
        <f t="shared" si="58"/>
        <v>2732</v>
      </c>
      <c r="FC11" s="5">
        <f t="shared" si="59"/>
        <v>2731.96</v>
      </c>
      <c r="FD11" s="5">
        <f t="shared" si="60"/>
        <v>2731.92</v>
      </c>
      <c r="FG11" s="5">
        <f t="shared" si="61"/>
        <v>370358958.77819997</v>
      </c>
      <c r="FH11" s="5">
        <f t="shared" si="62"/>
        <v>720882682.22000003</v>
      </c>
      <c r="FI11" s="5">
        <f t="shared" si="63"/>
        <v>1276442085.5267999</v>
      </c>
      <c r="FJ11" s="5">
        <f t="shared" si="64"/>
        <v>305828.94379679998</v>
      </c>
      <c r="FK11" s="5">
        <f t="shared" si="65"/>
        <v>38320.0554968</v>
      </c>
      <c r="FL11" s="5">
        <f t="shared" si="66"/>
        <v>38319.915230999999</v>
      </c>
      <c r="FM11" s="5">
        <f t="shared" si="67"/>
        <v>202000249.57276598</v>
      </c>
      <c r="FN11" s="5">
        <f t="shared" si="68"/>
        <v>38320.0554968</v>
      </c>
      <c r="FO11" s="5">
        <f t="shared" si="69"/>
        <v>558279708.21155798</v>
      </c>
      <c r="FP11" s="5">
        <f t="shared" si="70"/>
        <v>1489658.7040447998</v>
      </c>
      <c r="FQ11" s="5">
        <f t="shared" si="71"/>
        <v>38320.0554968</v>
      </c>
      <c r="FR11" s="5">
        <f t="shared" si="72"/>
        <v>249684624.2276386</v>
      </c>
      <c r="FS11" s="5">
        <f t="shared" si="73"/>
        <v>38319.915230999999</v>
      </c>
      <c r="FT11" s="5">
        <f t="shared" si="74"/>
        <v>268846340.21354777</v>
      </c>
      <c r="FU11" s="5">
        <f t="shared" si="75"/>
        <v>37218.458557799997</v>
      </c>
      <c r="FV11" s="5">
        <f t="shared" si="76"/>
        <v>38319.915230999999</v>
      </c>
      <c r="FW11" s="5">
        <f t="shared" si="77"/>
        <v>38319.915230999999</v>
      </c>
      <c r="FX11" s="5">
        <f t="shared" si="78"/>
        <v>3832354.4162687999</v>
      </c>
      <c r="FY11" s="5">
        <f t="shared" si="79"/>
        <v>15641603.226516003</v>
      </c>
      <c r="FZ11" s="5">
        <f t="shared" si="80"/>
        <v>13333811.7658752</v>
      </c>
      <c r="GA11" s="5">
        <f t="shared" si="81"/>
        <v>78737785.287321597</v>
      </c>
      <c r="GB11" s="5">
        <f t="shared" si="82"/>
        <v>42889044.9334464</v>
      </c>
      <c r="GC11" s="5">
        <f t="shared" si="83"/>
        <v>38320.336028400001</v>
      </c>
      <c r="GD11" s="5">
        <f t="shared" si="84"/>
        <v>107410072.61036161</v>
      </c>
      <c r="GE11" s="5">
        <f t="shared" si="85"/>
        <v>43940963.930371203</v>
      </c>
      <c r="GF11" s="5">
        <f t="shared" si="86"/>
        <v>5236366.0067721996</v>
      </c>
      <c r="GG11" s="5">
        <f t="shared" si="87"/>
        <v>16638678.457842</v>
      </c>
      <c r="GH11" s="5">
        <f t="shared" si="88"/>
        <v>30343933.076515201</v>
      </c>
      <c r="GI11" s="5">
        <f t="shared" si="89"/>
        <v>19128509.263204597</v>
      </c>
      <c r="GJ11" s="5">
        <f t="shared" si="90"/>
        <v>5879963.0673921993</v>
      </c>
      <c r="GK11" s="5">
        <f t="shared" si="91"/>
        <v>18240463.557838198</v>
      </c>
      <c r="GL11" s="5">
        <f t="shared" si="92"/>
        <v>8589221.6574864015</v>
      </c>
      <c r="GM11" s="5">
        <f t="shared" si="93"/>
        <v>37065896.0212024</v>
      </c>
      <c r="GN11" s="5">
        <f t="shared" si="94"/>
        <v>40678128.242602199</v>
      </c>
      <c r="GO11" s="5">
        <f t="shared" si="95"/>
        <v>138660.85814280002</v>
      </c>
      <c r="GP11" s="5">
        <f t="shared" si="96"/>
        <v>19557969.032745</v>
      </c>
      <c r="GQ11" s="5">
        <f t="shared" si="97"/>
        <v>6619070.9702124009</v>
      </c>
      <c r="GR11" s="5">
        <f t="shared" si="98"/>
        <v>4871820.1054403996</v>
      </c>
      <c r="GS11" s="5">
        <f t="shared" si="99"/>
        <v>11088585.081924001</v>
      </c>
      <c r="GT11" s="5">
        <f t="shared" si="100"/>
        <v>550960.25390000001</v>
      </c>
      <c r="GU11" s="5">
        <f t="shared" si="101"/>
        <v>4430573.3285000008</v>
      </c>
      <c r="GV11" s="5">
        <f t="shared" si="102"/>
        <v>274654.76882559998</v>
      </c>
      <c r="GW11" s="5">
        <f t="shared" si="103"/>
        <v>1138567.60415</v>
      </c>
      <c r="GX11" s="5">
        <f t="shared" si="104"/>
        <v>2026723.0016280001</v>
      </c>
      <c r="GY11" s="5">
        <f t="shared" si="105"/>
        <v>36484.154109000003</v>
      </c>
      <c r="GZ11" s="5">
        <f t="shared" si="106"/>
        <v>36484.154109000003</v>
      </c>
      <c r="HA11" s="5">
        <f t="shared" si="107"/>
        <v>36484.154109000003</v>
      </c>
      <c r="HB11" s="5">
        <f t="shared" si="108"/>
        <v>353150.50610340002</v>
      </c>
      <c r="HC11" s="5">
        <f t="shared" si="109"/>
        <v>352801.95052140002</v>
      </c>
      <c r="HD11" s="5">
        <f t="shared" si="110"/>
        <v>109599.0960546</v>
      </c>
      <c r="HE11" s="5">
        <f t="shared" si="111"/>
        <v>77021.1682956</v>
      </c>
      <c r="HF11" s="5">
        <f t="shared" si="112"/>
        <v>234930.06801540003</v>
      </c>
      <c r="HG11" s="5">
        <f t="shared" si="113"/>
        <v>38871.354975999995</v>
      </c>
      <c r="HH11" s="5">
        <f t="shared" si="114"/>
        <v>36668.401312000002</v>
      </c>
      <c r="HI11" s="5">
        <f t="shared" si="115"/>
        <v>36668.401312000002</v>
      </c>
      <c r="HJ11" s="5">
        <f t="shared" si="116"/>
        <v>38820.719453600002</v>
      </c>
      <c r="HK11" s="5">
        <f t="shared" si="117"/>
        <v>38778.429674400002</v>
      </c>
      <c r="HL11" s="5">
        <f t="shared" si="118"/>
        <v>54602808.930280007</v>
      </c>
      <c r="HM11" s="5">
        <f t="shared" si="119"/>
        <v>4242947867.0351624</v>
      </c>
      <c r="HP11" s="2">
        <f>FG11/$HM$11*100</f>
        <v>8.7288123819677068</v>
      </c>
      <c r="HQ11" s="2">
        <f t="shared" ref="HQ11:JT11" si="124">FH11/$HM$11*100</f>
        <v>16.990137630979898</v>
      </c>
      <c r="HR11" s="2">
        <f t="shared" si="124"/>
        <v>30.083850321232848</v>
      </c>
      <c r="HS11" s="2">
        <f t="shared" si="124"/>
        <v>7.2079354585731356E-3</v>
      </c>
      <c r="HT11" s="2">
        <f t="shared" si="124"/>
        <v>9.0314697935652086E-4</v>
      </c>
      <c r="HU11" s="2">
        <f t="shared" si="124"/>
        <v>9.0314367349926311E-4</v>
      </c>
      <c r="HV11" s="2">
        <f t="shared" si="124"/>
        <v>4.7608468428794843</v>
      </c>
      <c r="HW11" s="2">
        <f t="shared" si="124"/>
        <v>9.0314697935652086E-4</v>
      </c>
      <c r="HX11" s="2">
        <f t="shared" si="124"/>
        <v>13.157826249740518</v>
      </c>
      <c r="HY11" s="2">
        <f t="shared" si="124"/>
        <v>3.5109050375528791E-2</v>
      </c>
      <c r="HZ11" s="2">
        <f t="shared" si="124"/>
        <v>9.0314697935652086E-4</v>
      </c>
      <c r="IA11" s="2">
        <f t="shared" si="124"/>
        <v>5.8846969619287428</v>
      </c>
      <c r="IB11" s="2">
        <f t="shared" si="124"/>
        <v>9.0314367349926311E-4</v>
      </c>
      <c r="IC11" s="2">
        <f t="shared" si="124"/>
        <v>6.336310240865842</v>
      </c>
      <c r="ID11" s="2">
        <f t="shared" si="124"/>
        <v>8.7718397029957085E-4</v>
      </c>
      <c r="IE11" s="2">
        <f t="shared" si="124"/>
        <v>9.0314367349926311E-4</v>
      </c>
      <c r="IF11" s="2">
        <f t="shared" si="124"/>
        <v>9.0314367349926311E-4</v>
      </c>
      <c r="IG11" s="2">
        <f t="shared" si="124"/>
        <v>9.0322920204690793E-2</v>
      </c>
      <c r="IH11" s="2">
        <f t="shared" si="124"/>
        <v>0.36864943234491965</v>
      </c>
      <c r="II11" s="2">
        <f t="shared" si="124"/>
        <v>0.31425820405359933</v>
      </c>
      <c r="IJ11" s="2">
        <f t="shared" si="124"/>
        <v>1.8557330364358464</v>
      </c>
      <c r="IK11" s="2">
        <f t="shared" si="124"/>
        <v>1.0108312964829309</v>
      </c>
      <c r="IL11" s="2">
        <f t="shared" si="124"/>
        <v>9.0315359107103605E-4</v>
      </c>
      <c r="IM11" s="2">
        <f t="shared" si="124"/>
        <v>2.53149640241553</v>
      </c>
      <c r="IN11" s="2">
        <f t="shared" si="124"/>
        <v>1.0356234699879958</v>
      </c>
      <c r="IO11" s="2">
        <f t="shared" si="124"/>
        <v>0.12341339490534931</v>
      </c>
      <c r="IP11" s="2">
        <f t="shared" si="124"/>
        <v>0.39214901948509162</v>
      </c>
      <c r="IQ11" s="2">
        <f t="shared" si="124"/>
        <v>0.71516158169811739</v>
      </c>
      <c r="IR11" s="2">
        <f t="shared" si="124"/>
        <v>0.45083064564191766</v>
      </c>
      <c r="IS11" s="2">
        <f t="shared" si="124"/>
        <v>0.13858202484823204</v>
      </c>
      <c r="IT11" s="2">
        <f t="shared" si="124"/>
        <v>0.42990072302217691</v>
      </c>
      <c r="IU11" s="2">
        <f t="shared" si="124"/>
        <v>0.20243523905204797</v>
      </c>
      <c r="IV11" s="2">
        <f t="shared" si="124"/>
        <v>0.87358829716432207</v>
      </c>
      <c r="IW11" s="2">
        <f t="shared" si="124"/>
        <v>0.95872326310308376</v>
      </c>
      <c r="IX11" s="2">
        <f t="shared" si="124"/>
        <v>3.2680311540026494E-3</v>
      </c>
      <c r="IY11" s="2">
        <f t="shared" si="124"/>
        <v>0.46095237664118383</v>
      </c>
      <c r="IZ11" s="2">
        <f t="shared" si="124"/>
        <v>0.15600170394828816</v>
      </c>
      <c r="JA11" s="2">
        <f t="shared" si="124"/>
        <v>0.11482158768178959</v>
      </c>
      <c r="JB11" s="2">
        <f t="shared" si="124"/>
        <v>0.26134153492845891</v>
      </c>
      <c r="JC11" s="2">
        <f t="shared" si="124"/>
        <v>1.2985317547278599E-2</v>
      </c>
      <c r="JD11" s="2">
        <f t="shared" si="124"/>
        <v>0.10442205436749674</v>
      </c>
      <c r="JE11" s="2">
        <f t="shared" si="124"/>
        <v>6.4732063045007436E-3</v>
      </c>
      <c r="JF11" s="2">
        <f t="shared" si="124"/>
        <v>2.6834352903458956E-2</v>
      </c>
      <c r="JG11" s="2">
        <f t="shared" si="124"/>
        <v>4.7766860803882795E-2</v>
      </c>
      <c r="JH11" s="2">
        <f t="shared" si="124"/>
        <v>8.5987750149977616E-4</v>
      </c>
      <c r="JI11" s="2">
        <f t="shared" si="124"/>
        <v>8.5987750149977616E-4</v>
      </c>
      <c r="JJ11" s="2">
        <f t="shared" si="124"/>
        <v>8.5987750149977616E-4</v>
      </c>
      <c r="JK11" s="2">
        <f t="shared" si="124"/>
        <v>8.323234627678101E-3</v>
      </c>
      <c r="JL11" s="2">
        <f t="shared" si="124"/>
        <v>8.3150196886092511E-3</v>
      </c>
      <c r="JM11" s="2">
        <f t="shared" si="124"/>
        <v>2.5830884443834652E-3</v>
      </c>
      <c r="JN11" s="2">
        <f t="shared" si="124"/>
        <v>1.8152749152070054E-3</v>
      </c>
      <c r="JO11" s="2">
        <f t="shared" si="124"/>
        <v>5.5369539145330507E-3</v>
      </c>
      <c r="JP11" s="2">
        <f t="shared" si="124"/>
        <v>9.1614029194193403E-4</v>
      </c>
      <c r="JQ11" s="2">
        <f t="shared" si="124"/>
        <v>8.6421993531640348E-4</v>
      </c>
      <c r="JR11" s="2">
        <f t="shared" si="124"/>
        <v>8.6421993531640348E-4</v>
      </c>
      <c r="JS11" s="2">
        <f t="shared" si="124"/>
        <v>9.1494688763938759E-4</v>
      </c>
      <c r="JT11" s="2">
        <f t="shared" si="124"/>
        <v>9.1395018014909396E-4</v>
      </c>
      <c r="JU11" s="2">
        <f t="shared" si="121"/>
        <v>1.2869073729259539</v>
      </c>
      <c r="JV11" s="2">
        <f t="shared" si="122"/>
        <v>1.3462383746248954</v>
      </c>
    </row>
    <row r="12" spans="1:282" ht="28.9" x14ac:dyDescent="0.3">
      <c r="A12" s="18" t="s">
        <v>234</v>
      </c>
      <c r="B12" s="33">
        <v>1620</v>
      </c>
      <c r="C12" s="33" t="s">
        <v>47</v>
      </c>
      <c r="D12" s="33" t="s">
        <v>40</v>
      </c>
      <c r="E12" s="33">
        <v>0</v>
      </c>
      <c r="F12" s="33" t="s">
        <v>44</v>
      </c>
      <c r="G12" s="34" t="s">
        <v>45</v>
      </c>
      <c r="H12" s="33" t="s">
        <v>46</v>
      </c>
      <c r="I12" s="33">
        <v>94.3</v>
      </c>
      <c r="J12" s="33">
        <v>84.5</v>
      </c>
      <c r="K12" s="33">
        <v>6.6</v>
      </c>
      <c r="L12" s="3">
        <v>5.3321837192481301</v>
      </c>
      <c r="M12" s="33">
        <v>0</v>
      </c>
      <c r="N12" s="33">
        <v>0</v>
      </c>
      <c r="O12" s="2">
        <v>4.4321770000000003E-2</v>
      </c>
      <c r="P12" s="2">
        <v>0.53076912316453095</v>
      </c>
      <c r="Q12" s="2">
        <v>2.2927468826267498E-2</v>
      </c>
      <c r="R12" s="2">
        <v>7.74727633846753E-3</v>
      </c>
      <c r="S12" s="2">
        <v>0.24256702744497799</v>
      </c>
      <c r="T12" s="2">
        <v>0.74977711726912</v>
      </c>
      <c r="U12" s="2">
        <v>5.1764406246270399E-2</v>
      </c>
      <c r="V12" s="2">
        <v>1.8319645001088E-2</v>
      </c>
      <c r="W12" s="2">
        <v>8.7219831643090398E-2</v>
      </c>
      <c r="X12" s="3">
        <v>40.9154540997325</v>
      </c>
      <c r="Y12" s="3">
        <v>56.935256428082802</v>
      </c>
      <c r="Z12" s="3">
        <v>87.364354169217094</v>
      </c>
      <c r="AA12" s="3">
        <v>86.195948044837607</v>
      </c>
      <c r="AB12" s="1">
        <v>1.3776865427058999E-3</v>
      </c>
      <c r="AC12" s="1">
        <v>9.1317469293179397E-5</v>
      </c>
      <c r="AD12" s="1">
        <v>3.0443836627605901E-5</v>
      </c>
      <c r="AE12" s="1">
        <v>1.7741111872623201E-4</v>
      </c>
      <c r="AF12" s="1"/>
      <c r="AG12" s="5">
        <v>107510</v>
      </c>
      <c r="AH12" s="5">
        <v>100390</v>
      </c>
      <c r="AI12" s="5">
        <v>122360</v>
      </c>
      <c r="AJ12" s="33">
        <v>71.430000000000007</v>
      </c>
      <c r="AK12" s="33">
        <v>10.27</v>
      </c>
      <c r="AL12" s="33">
        <v>6.84</v>
      </c>
      <c r="AM12" s="33">
        <v>13208.19</v>
      </c>
      <c r="AN12" s="33">
        <v>5.13</v>
      </c>
      <c r="AO12" s="33">
        <v>36824.949999999997</v>
      </c>
      <c r="AP12" s="33">
        <v>117.69</v>
      </c>
      <c r="AQ12" s="33">
        <v>5.13</v>
      </c>
      <c r="AR12" s="33">
        <v>14743.88</v>
      </c>
      <c r="AS12" s="33">
        <v>4.1100000000000003</v>
      </c>
      <c r="AT12" s="33">
        <v>17226.490000000002</v>
      </c>
      <c r="AU12" s="33">
        <v>4.1100000000000003</v>
      </c>
      <c r="AV12" s="33">
        <v>4.1100000000000003</v>
      </c>
      <c r="AW12" s="33">
        <v>4.1100000000000003</v>
      </c>
      <c r="AX12" s="33">
        <v>183.63</v>
      </c>
      <c r="AY12" s="33">
        <v>1136.42</v>
      </c>
      <c r="AZ12" s="33">
        <v>647.48</v>
      </c>
      <c r="BA12" s="33">
        <v>4447.24</v>
      </c>
      <c r="BB12" s="33">
        <v>2384.9499999999998</v>
      </c>
      <c r="BC12" s="33">
        <v>3.42</v>
      </c>
      <c r="BD12" s="33">
        <v>6299.97</v>
      </c>
      <c r="BE12" s="33">
        <v>2674.88</v>
      </c>
      <c r="BF12" s="33">
        <v>258.77999999999997</v>
      </c>
      <c r="BG12" s="33">
        <v>843.98</v>
      </c>
      <c r="BH12" s="33">
        <v>1935.04</v>
      </c>
      <c r="BI12" s="33">
        <v>949.9</v>
      </c>
      <c r="BJ12" s="33">
        <v>321.26</v>
      </c>
      <c r="BK12" s="33">
        <v>934.25</v>
      </c>
      <c r="BL12" s="33">
        <v>428.16</v>
      </c>
      <c r="BM12" s="33">
        <v>1964.66</v>
      </c>
      <c r="BN12" s="33">
        <v>2141</v>
      </c>
      <c r="BO12" s="33">
        <v>11.22</v>
      </c>
      <c r="BP12" s="33">
        <v>1018.37</v>
      </c>
      <c r="BQ12" s="33">
        <v>361.09</v>
      </c>
      <c r="BR12" s="33">
        <v>244.75</v>
      </c>
      <c r="BS12" s="33">
        <v>630.22</v>
      </c>
      <c r="BT12" s="33">
        <v>47.26</v>
      </c>
      <c r="BU12" s="33">
        <v>330.48</v>
      </c>
      <c r="BV12" s="33">
        <v>21.67</v>
      </c>
      <c r="BW12" s="33">
        <v>102.58</v>
      </c>
      <c r="BX12" s="33">
        <v>152.75</v>
      </c>
      <c r="BY12" s="33">
        <v>18.809999999999999</v>
      </c>
      <c r="BZ12" s="33">
        <v>10.28</v>
      </c>
      <c r="CA12" s="33">
        <v>18.78</v>
      </c>
      <c r="CB12" s="33">
        <v>30.34</v>
      </c>
      <c r="CC12" s="33">
        <v>33.07</v>
      </c>
      <c r="CD12" s="33">
        <v>16.149999999999999</v>
      </c>
      <c r="CE12" s="33">
        <v>46.35</v>
      </c>
      <c r="CF12" s="33">
        <v>53.87</v>
      </c>
      <c r="CG12" s="33">
        <v>11</v>
      </c>
      <c r="CH12" s="33">
        <v>2.0499999999999998</v>
      </c>
      <c r="CI12" s="33">
        <v>2.0499999999999998</v>
      </c>
      <c r="CJ12" s="33">
        <v>18.5</v>
      </c>
      <c r="CK12" s="33">
        <v>1.71</v>
      </c>
      <c r="CL12" s="5">
        <v>557057.24</v>
      </c>
      <c r="CM12" s="5">
        <v>30818.16</v>
      </c>
      <c r="CN12" s="5">
        <v>587875.4</v>
      </c>
      <c r="CO12" s="5">
        <f t="shared" si="1"/>
        <v>1232673.5700000008</v>
      </c>
      <c r="CP12" s="5">
        <f t="shared" si="2"/>
        <v>1263491.7300000007</v>
      </c>
      <c r="CQ12" s="2">
        <f t="shared" si="3"/>
        <v>2.4391263724377508</v>
      </c>
      <c r="CR12" s="5">
        <v>107510</v>
      </c>
      <c r="CS12" s="5">
        <v>100390</v>
      </c>
      <c r="CT12" s="5">
        <v>122360</v>
      </c>
      <c r="CV12" s="5">
        <v>30893.55</v>
      </c>
      <c r="CW12" s="5">
        <v>39425.370000000003</v>
      </c>
      <c r="CY12" s="5"/>
      <c r="CZ12" s="5">
        <f t="shared" si="4"/>
        <v>107510</v>
      </c>
      <c r="DA12" s="5">
        <f t="shared" si="5"/>
        <v>200780</v>
      </c>
      <c r="DB12" s="5">
        <f t="shared" si="6"/>
        <v>367080</v>
      </c>
      <c r="DC12" s="5">
        <f t="shared" si="7"/>
        <v>142.86000000000001</v>
      </c>
      <c r="DD12" s="5">
        <f t="shared" si="8"/>
        <v>20.54</v>
      </c>
      <c r="DE12" s="5">
        <f t="shared" si="9"/>
        <v>20.52</v>
      </c>
      <c r="DF12" s="5">
        <f t="shared" si="10"/>
        <v>52832.76</v>
      </c>
      <c r="DG12" s="5">
        <f t="shared" si="11"/>
        <v>20.52</v>
      </c>
      <c r="DH12" s="5">
        <f t="shared" si="12"/>
        <v>147299.79999999999</v>
      </c>
      <c r="DI12" s="5">
        <f t="shared" si="13"/>
        <v>470.76</v>
      </c>
      <c r="DJ12" s="5">
        <f t="shared" si="14"/>
        <v>20.52</v>
      </c>
      <c r="DK12" s="5">
        <f t="shared" si="15"/>
        <v>73719.399999999994</v>
      </c>
      <c r="DL12" s="5">
        <f t="shared" si="16"/>
        <v>20.55</v>
      </c>
      <c r="DM12" s="5">
        <f t="shared" si="17"/>
        <v>86132.450000000012</v>
      </c>
      <c r="DN12" s="5">
        <f t="shared" si="18"/>
        <v>20.55</v>
      </c>
      <c r="DO12" s="5">
        <f t="shared" si="19"/>
        <v>20.55</v>
      </c>
      <c r="DP12" s="5">
        <f t="shared" si="20"/>
        <v>20.55</v>
      </c>
      <c r="DQ12" s="5">
        <f t="shared" si="21"/>
        <v>1101.78</v>
      </c>
      <c r="DR12" s="5">
        <f t="shared" si="22"/>
        <v>5682.1</v>
      </c>
      <c r="DS12" s="5">
        <f t="shared" si="23"/>
        <v>3884.88</v>
      </c>
      <c r="DT12" s="5">
        <f t="shared" si="24"/>
        <v>26683.439999999999</v>
      </c>
      <c r="DU12" s="5">
        <f t="shared" si="25"/>
        <v>14309.699999999999</v>
      </c>
      <c r="DV12" s="5">
        <f t="shared" si="26"/>
        <v>20.52</v>
      </c>
      <c r="DW12" s="5">
        <f t="shared" si="27"/>
        <v>37799.82</v>
      </c>
      <c r="DX12" s="5">
        <f t="shared" si="28"/>
        <v>16049.28</v>
      </c>
      <c r="DY12" s="5">
        <f t="shared" si="29"/>
        <v>1811.4599999999998</v>
      </c>
      <c r="DZ12" s="5">
        <f t="shared" si="30"/>
        <v>5063.88</v>
      </c>
      <c r="EA12" s="5">
        <f t="shared" si="31"/>
        <v>11610.24</v>
      </c>
      <c r="EB12" s="5">
        <f t="shared" si="32"/>
        <v>6649.3</v>
      </c>
      <c r="EC12" s="5">
        <f t="shared" si="33"/>
        <v>2248.8199999999997</v>
      </c>
      <c r="ED12" s="5">
        <f t="shared" si="34"/>
        <v>6539.75</v>
      </c>
      <c r="EE12" s="5">
        <f t="shared" si="35"/>
        <v>3425.28</v>
      </c>
      <c r="EF12" s="5">
        <f t="shared" si="36"/>
        <v>13752.62</v>
      </c>
      <c r="EG12" s="5">
        <f t="shared" si="37"/>
        <v>14987</v>
      </c>
      <c r="EH12" s="5">
        <f t="shared" si="38"/>
        <v>89.76</v>
      </c>
      <c r="EI12" s="5">
        <f t="shared" si="39"/>
        <v>7128.59</v>
      </c>
      <c r="EJ12" s="5">
        <f t="shared" si="40"/>
        <v>2888.72</v>
      </c>
      <c r="EK12" s="5">
        <f t="shared" si="41"/>
        <v>1958</v>
      </c>
      <c r="EL12" s="5">
        <f t="shared" si="42"/>
        <v>5041.76</v>
      </c>
      <c r="EM12" s="5">
        <f t="shared" si="43"/>
        <v>378.08</v>
      </c>
      <c r="EN12" s="5">
        <f t="shared" si="44"/>
        <v>2643.84</v>
      </c>
      <c r="EO12" s="5">
        <f t="shared" si="45"/>
        <v>173.36</v>
      </c>
      <c r="EP12" s="5">
        <f t="shared" si="46"/>
        <v>820.64</v>
      </c>
      <c r="EQ12" s="5">
        <f t="shared" si="47"/>
        <v>1374.75</v>
      </c>
      <c r="ER12" s="5">
        <f t="shared" si="48"/>
        <v>169.29</v>
      </c>
      <c r="ES12" s="5">
        <f t="shared" si="49"/>
        <v>92.52</v>
      </c>
      <c r="ET12" s="5">
        <f t="shared" si="50"/>
        <v>169.02</v>
      </c>
      <c r="EU12" s="5">
        <f t="shared" si="51"/>
        <v>273.06</v>
      </c>
      <c r="EV12" s="5">
        <f t="shared" si="52"/>
        <v>297.63</v>
      </c>
      <c r="EW12" s="5">
        <f t="shared" si="53"/>
        <v>145.35</v>
      </c>
      <c r="EX12" s="5">
        <f t="shared" si="54"/>
        <v>417.15000000000003</v>
      </c>
      <c r="EY12" s="5">
        <f t="shared" si="55"/>
        <v>484.83</v>
      </c>
      <c r="EZ12" s="5">
        <f t="shared" si="56"/>
        <v>110</v>
      </c>
      <c r="FA12" s="5">
        <f t="shared" si="57"/>
        <v>20.5</v>
      </c>
      <c r="FB12" s="5">
        <f t="shared" si="58"/>
        <v>20.5</v>
      </c>
      <c r="FC12" s="5">
        <f t="shared" si="59"/>
        <v>203.5</v>
      </c>
      <c r="FD12" s="5">
        <f t="shared" si="60"/>
        <v>20.52</v>
      </c>
      <c r="FG12" s="5">
        <f t="shared" si="61"/>
        <v>1724724.8745999997</v>
      </c>
      <c r="FH12" s="5">
        <f t="shared" si="62"/>
        <v>3018630.9256000002</v>
      </c>
      <c r="FI12" s="5">
        <f t="shared" si="63"/>
        <v>5395540.0631999997</v>
      </c>
      <c r="FJ12" s="5">
        <f t="shared" si="64"/>
        <v>1859.8429104000002</v>
      </c>
      <c r="FK12" s="5">
        <f t="shared" si="65"/>
        <v>288.10595319999999</v>
      </c>
      <c r="FL12" s="5">
        <f t="shared" si="66"/>
        <v>287.82542160000003</v>
      </c>
      <c r="FM12" s="5">
        <f t="shared" si="67"/>
        <v>767689.060818</v>
      </c>
      <c r="FN12" s="5">
        <f t="shared" si="68"/>
        <v>287.82542159999997</v>
      </c>
      <c r="FO12" s="5">
        <f t="shared" si="69"/>
        <v>2140347.1088899998</v>
      </c>
      <c r="FP12" s="5">
        <f t="shared" si="70"/>
        <v>6603.1528007999996</v>
      </c>
      <c r="FQ12" s="5">
        <f t="shared" si="71"/>
        <v>287.82542159999997</v>
      </c>
      <c r="FR12" s="5">
        <f t="shared" si="72"/>
        <v>1063752.9544664</v>
      </c>
      <c r="FS12" s="5">
        <f t="shared" si="73"/>
        <v>288.24621900000005</v>
      </c>
      <c r="FT12" s="5">
        <f t="shared" si="74"/>
        <v>1242870.2371822002</v>
      </c>
      <c r="FU12" s="5">
        <f t="shared" si="75"/>
        <v>279.96095220000001</v>
      </c>
      <c r="FV12" s="5">
        <f t="shared" si="76"/>
        <v>288.24621900000005</v>
      </c>
      <c r="FW12" s="5">
        <f t="shared" si="77"/>
        <v>288.24621900000005</v>
      </c>
      <c r="FX12" s="5">
        <f t="shared" si="78"/>
        <v>15824.381356799999</v>
      </c>
      <c r="FY12" s="5">
        <f t="shared" si="79"/>
        <v>79700.430218000009</v>
      </c>
      <c r="FZ12" s="5">
        <f t="shared" si="80"/>
        <v>55796.822092800001</v>
      </c>
      <c r="GA12" s="5">
        <f t="shared" si="81"/>
        <v>383242.50800639996</v>
      </c>
      <c r="GB12" s="5">
        <f t="shared" si="82"/>
        <v>205523.92483199999</v>
      </c>
      <c r="GC12" s="5">
        <f t="shared" si="83"/>
        <v>287.82542160000003</v>
      </c>
      <c r="GD12" s="5">
        <f t="shared" si="84"/>
        <v>542902.18273919995</v>
      </c>
      <c r="GE12" s="5">
        <f t="shared" si="85"/>
        <v>225116.50986240001</v>
      </c>
      <c r="GF12" s="5">
        <f t="shared" si="86"/>
        <v>25930.258033199996</v>
      </c>
      <c r="GG12" s="5">
        <f t="shared" si="87"/>
        <v>71028.917930399999</v>
      </c>
      <c r="GH12" s="5">
        <f t="shared" si="88"/>
        <v>151149.5348736</v>
      </c>
      <c r="GI12" s="5">
        <f t="shared" si="89"/>
        <v>95181.822805999996</v>
      </c>
      <c r="GJ12" s="5">
        <f t="shared" si="90"/>
        <v>32190.875244399998</v>
      </c>
      <c r="GK12" s="5">
        <f t="shared" si="91"/>
        <v>93613.662444999994</v>
      </c>
      <c r="GL12" s="5">
        <f t="shared" si="92"/>
        <v>48908.083123200006</v>
      </c>
      <c r="GM12" s="5">
        <f t="shared" si="93"/>
        <v>196862.74344039999</v>
      </c>
      <c r="GN12" s="5">
        <f t="shared" si="94"/>
        <v>210216.35446</v>
      </c>
      <c r="GO12" s="5">
        <f t="shared" si="95"/>
        <v>1281.6439944000001</v>
      </c>
      <c r="GP12" s="5">
        <f t="shared" si="96"/>
        <v>93831.002775400004</v>
      </c>
      <c r="GQ12" s="5">
        <f t="shared" si="97"/>
        <v>41246.776286799999</v>
      </c>
      <c r="GR12" s="5">
        <f t="shared" si="98"/>
        <v>27957.430270000001</v>
      </c>
      <c r="GS12" s="5">
        <f t="shared" si="99"/>
        <v>71989.097874400002</v>
      </c>
      <c r="GT12" s="5">
        <f t="shared" si="100"/>
        <v>5017.3579</v>
      </c>
      <c r="GU12" s="5">
        <f t="shared" si="101"/>
        <v>35085.409200000002</v>
      </c>
      <c r="GV12" s="5">
        <f t="shared" si="102"/>
        <v>2256.9114304</v>
      </c>
      <c r="GW12" s="5">
        <f t="shared" si="103"/>
        <v>10890.405700000001</v>
      </c>
      <c r="GX12" s="5">
        <f t="shared" si="104"/>
        <v>19590.966525</v>
      </c>
      <c r="GY12" s="5">
        <f t="shared" si="105"/>
        <v>2260.8036198</v>
      </c>
      <c r="GZ12" s="5">
        <f t="shared" si="106"/>
        <v>1235.5694423999998</v>
      </c>
      <c r="HA12" s="5">
        <f t="shared" si="107"/>
        <v>2257.1978724000001</v>
      </c>
      <c r="HB12" s="5">
        <f t="shared" si="108"/>
        <v>3646.6125372000001</v>
      </c>
      <c r="HC12" s="5">
        <f t="shared" si="109"/>
        <v>3974.7355505999999</v>
      </c>
      <c r="HD12" s="5">
        <f t="shared" si="110"/>
        <v>1941.0940169999999</v>
      </c>
      <c r="HE12" s="5">
        <f t="shared" si="111"/>
        <v>5570.8797330000007</v>
      </c>
      <c r="HF12" s="5">
        <f t="shared" si="112"/>
        <v>6474.7204145999995</v>
      </c>
      <c r="HG12" s="5">
        <f t="shared" si="113"/>
        <v>1565.0984799999999</v>
      </c>
      <c r="HH12" s="5">
        <f t="shared" si="114"/>
        <v>275.14722799999998</v>
      </c>
      <c r="HI12" s="5">
        <f t="shared" si="115"/>
        <v>275.14722799999998</v>
      </c>
      <c r="HJ12" s="5">
        <f t="shared" si="116"/>
        <v>2891.7028099999998</v>
      </c>
      <c r="HK12" s="5">
        <f t="shared" si="117"/>
        <v>291.27257639999999</v>
      </c>
      <c r="HL12" s="5">
        <f t="shared" si="118"/>
        <v>370147.67431199999</v>
      </c>
      <c r="HM12" s="5">
        <f t="shared" si="119"/>
        <v>18509745.9969582</v>
      </c>
      <c r="HP12" s="2">
        <f>FG12/$HM$12*100</f>
        <v>9.3179283761291618</v>
      </c>
      <c r="HQ12" s="2">
        <f t="shared" ref="HQ12:JT12" si="125">FH12/$HM$12*100</f>
        <v>16.308332518966317</v>
      </c>
      <c r="HR12" s="2">
        <f t="shared" si="125"/>
        <v>29.149725037213781</v>
      </c>
      <c r="HS12" s="2">
        <f t="shared" si="125"/>
        <v>1.0047911574289768E-2</v>
      </c>
      <c r="HT12" s="2">
        <f t="shared" si="125"/>
        <v>1.5565094909856996E-3</v>
      </c>
      <c r="HU12" s="2">
        <f t="shared" si="125"/>
        <v>1.5549939023868822E-3</v>
      </c>
      <c r="HV12" s="2">
        <f t="shared" si="125"/>
        <v>4.1474856594150902</v>
      </c>
      <c r="HW12" s="2">
        <f t="shared" si="125"/>
        <v>1.5549939023868818E-3</v>
      </c>
      <c r="HX12" s="2">
        <f t="shared" si="125"/>
        <v>11.563352134825264</v>
      </c>
      <c r="HY12" s="2">
        <f t="shared" si="125"/>
        <v>3.5673924438969225E-2</v>
      </c>
      <c r="HZ12" s="2">
        <f t="shared" si="125"/>
        <v>1.5549939023868818E-3</v>
      </c>
      <c r="IA12" s="2">
        <f t="shared" si="125"/>
        <v>5.7469883954172678</v>
      </c>
      <c r="IB12" s="2">
        <f t="shared" si="125"/>
        <v>1.5572672852851089E-3</v>
      </c>
      <c r="IC12" s="2">
        <f t="shared" si="125"/>
        <v>6.7146801333008419</v>
      </c>
      <c r="ID12" s="2">
        <f t="shared" si="125"/>
        <v>1.5125056402503169E-3</v>
      </c>
      <c r="IE12" s="2">
        <f t="shared" si="125"/>
        <v>1.5572672852851089E-3</v>
      </c>
      <c r="IF12" s="2">
        <f t="shared" si="125"/>
        <v>1.5572672852851089E-3</v>
      </c>
      <c r="IG12" s="2">
        <f t="shared" si="125"/>
        <v>8.5492158344044805E-2</v>
      </c>
      <c r="IH12" s="2">
        <f t="shared" si="125"/>
        <v>0.43058629886708105</v>
      </c>
      <c r="II12" s="2">
        <f t="shared" si="125"/>
        <v>0.30144563897294629</v>
      </c>
      <c r="IJ12" s="2">
        <f t="shared" si="125"/>
        <v>2.0704903679898155</v>
      </c>
      <c r="IK12" s="2">
        <f t="shared" si="125"/>
        <v>1.1103551872930875</v>
      </c>
      <c r="IL12" s="2">
        <f t="shared" si="125"/>
        <v>1.5549939023868822E-3</v>
      </c>
      <c r="IM12" s="2">
        <f t="shared" si="125"/>
        <v>2.9330612253048627</v>
      </c>
      <c r="IN12" s="2">
        <f t="shared" si="125"/>
        <v>1.2162052893615858</v>
      </c>
      <c r="IO12" s="2">
        <f t="shared" si="125"/>
        <v>0.14008975616122038</v>
      </c>
      <c r="IP12" s="2">
        <f t="shared" si="125"/>
        <v>0.38373793968902947</v>
      </c>
      <c r="IQ12" s="2">
        <f t="shared" si="125"/>
        <v>0.81659432224752937</v>
      </c>
      <c r="IR12" s="2">
        <f t="shared" si="125"/>
        <v>0.51422544005542647</v>
      </c>
      <c r="IS12" s="2">
        <f t="shared" si="125"/>
        <v>0.17391311177198263</v>
      </c>
      <c r="IT12" s="2">
        <f t="shared" si="125"/>
        <v>0.50575336074511235</v>
      </c>
      <c r="IU12" s="2">
        <f t="shared" si="125"/>
        <v>0.26422881832758438</v>
      </c>
      <c r="IV12" s="2">
        <f t="shared" si="125"/>
        <v>1.0635626413930879</v>
      </c>
      <c r="IW12" s="2">
        <f t="shared" si="125"/>
        <v>1.1357063165239865</v>
      </c>
      <c r="IX12" s="2">
        <f t="shared" si="125"/>
        <v>6.9241576551651168E-3</v>
      </c>
      <c r="IY12" s="2">
        <f t="shared" si="125"/>
        <v>0.50692755476395901</v>
      </c>
      <c r="IZ12" s="2">
        <f t="shared" si="125"/>
        <v>0.22283815398427559</v>
      </c>
      <c r="JA12" s="2">
        <f t="shared" si="125"/>
        <v>0.15104167434061164</v>
      </c>
      <c r="JB12" s="2">
        <f t="shared" si="125"/>
        <v>0.38892536875562922</v>
      </c>
      <c r="JC12" s="2">
        <f t="shared" si="125"/>
        <v>2.7106573482016057E-2</v>
      </c>
      <c r="JD12" s="2">
        <f t="shared" si="125"/>
        <v>0.18955100305409789</v>
      </c>
      <c r="JE12" s="2">
        <f t="shared" si="125"/>
        <v>1.2193097791676285E-2</v>
      </c>
      <c r="JF12" s="2">
        <f t="shared" si="125"/>
        <v>5.8836062373787711E-2</v>
      </c>
      <c r="JG12" s="2">
        <f t="shared" si="125"/>
        <v>0.10584135799713017</v>
      </c>
      <c r="JH12" s="2">
        <f t="shared" si="125"/>
        <v>1.2214125575637447E-2</v>
      </c>
      <c r="JI12" s="2">
        <f t="shared" si="125"/>
        <v>6.6752371567013781E-3</v>
      </c>
      <c r="JJ12" s="2">
        <f t="shared" si="125"/>
        <v>1.219464531156147E-2</v>
      </c>
      <c r="JK12" s="2">
        <f t="shared" si="125"/>
        <v>1.9701040402171192E-2</v>
      </c>
      <c r="JL12" s="2">
        <f t="shared" si="125"/>
        <v>2.1473744433085081E-2</v>
      </c>
      <c r="JM12" s="2">
        <f t="shared" si="125"/>
        <v>1.0486875494234171E-2</v>
      </c>
      <c r="JN12" s="2">
        <f t="shared" si="125"/>
        <v>3.0097007997384143E-2</v>
      </c>
      <c r="JO12" s="2">
        <f t="shared" si="125"/>
        <v>3.4980060859095656E-2</v>
      </c>
      <c r="JP12" s="2">
        <f t="shared" si="125"/>
        <v>8.4555373167044031E-3</v>
      </c>
      <c r="JQ12" s="2">
        <f t="shared" si="125"/>
        <v>1.4864992099038869E-3</v>
      </c>
      <c r="JR12" s="2">
        <f t="shared" si="125"/>
        <v>1.4864992099038869E-3</v>
      </c>
      <c r="JS12" s="2">
        <f t="shared" si="125"/>
        <v>1.5622595850181886E-2</v>
      </c>
      <c r="JT12" s="2">
        <f t="shared" si="125"/>
        <v>1.5736173605400434E-3</v>
      </c>
      <c r="JU12" s="2">
        <f t="shared" si="121"/>
        <v>1.9997447526985419</v>
      </c>
      <c r="JV12" s="2">
        <f t="shared" si="122"/>
        <v>1.3445606097462641</v>
      </c>
    </row>
    <row r="13" spans="1:282" ht="14.45" x14ac:dyDescent="0.3">
      <c r="A13" s="18" t="s">
        <v>235</v>
      </c>
      <c r="B13" s="33">
        <v>1474</v>
      </c>
      <c r="C13" s="33" t="s">
        <v>47</v>
      </c>
      <c r="D13" s="33" t="s">
        <v>32</v>
      </c>
      <c r="E13" s="33">
        <v>0</v>
      </c>
      <c r="F13" s="33" t="s">
        <v>34</v>
      </c>
      <c r="G13" s="33" t="s">
        <v>48</v>
      </c>
      <c r="H13" s="33" t="s">
        <v>46</v>
      </c>
      <c r="I13" s="33">
        <v>94.3</v>
      </c>
      <c r="J13" s="33">
        <v>84.5</v>
      </c>
      <c r="K13" s="33">
        <v>6</v>
      </c>
      <c r="L13" s="3">
        <v>4.8474397447710302</v>
      </c>
      <c r="M13" s="33">
        <v>4.9400000000000004</v>
      </c>
      <c r="N13" s="33">
        <v>0</v>
      </c>
      <c r="O13" s="2">
        <v>28.147139082999999</v>
      </c>
      <c r="P13" s="2">
        <v>0.54428961337150294</v>
      </c>
      <c r="Q13" s="2">
        <v>2.2595948246268899E-2</v>
      </c>
      <c r="R13" s="2">
        <v>6.7033051722814804E-3</v>
      </c>
      <c r="S13" s="2">
        <v>0.24521863410866901</v>
      </c>
      <c r="T13" s="2">
        <v>0.76498394909047895</v>
      </c>
      <c r="U13" s="2">
        <v>4.9418464361587103E-2</v>
      </c>
      <c r="V13" s="2">
        <v>1.51104988423025E-2</v>
      </c>
      <c r="W13" s="2">
        <v>8.6505748947791103E-2</v>
      </c>
      <c r="X13" s="3">
        <v>41.678464307930597</v>
      </c>
      <c r="Y13" s="3">
        <v>57.737520700244197</v>
      </c>
      <c r="Z13" s="3">
        <v>86.583683243692306</v>
      </c>
      <c r="AA13" s="3">
        <v>83.581647919785297</v>
      </c>
      <c r="AB13" s="1">
        <v>0.82713450967884905</v>
      </c>
      <c r="AC13" s="1">
        <v>5.14937584008048E-2</v>
      </c>
      <c r="AD13" s="1">
        <v>1.4746463629351701E-2</v>
      </c>
      <c r="AE13" s="1">
        <v>0.103544495303232</v>
      </c>
      <c r="AF13" s="1"/>
      <c r="AG13" s="5">
        <v>69022030</v>
      </c>
      <c r="AH13" s="5">
        <v>59230430</v>
      </c>
      <c r="AI13" s="5">
        <v>70438400</v>
      </c>
      <c r="AJ13" s="33">
        <v>16976.34</v>
      </c>
      <c r="AK13" s="33">
        <v>16976.34</v>
      </c>
      <c r="AL13" s="33">
        <v>11317.56</v>
      </c>
      <c r="AM13" s="33">
        <v>10084467.49</v>
      </c>
      <c r="AN13" s="33">
        <v>8488.17</v>
      </c>
      <c r="AO13" s="33">
        <v>30019835.550000001</v>
      </c>
      <c r="AP13" s="33">
        <v>87485.5</v>
      </c>
      <c r="AQ13" s="33">
        <v>8488.17</v>
      </c>
      <c r="AR13" s="33">
        <v>10648294.560000001</v>
      </c>
      <c r="AS13" s="33">
        <v>6790.54</v>
      </c>
      <c r="AT13" s="33">
        <v>12455646.49</v>
      </c>
      <c r="AU13" s="33">
        <v>6790.54</v>
      </c>
      <c r="AV13" s="33">
        <v>6790.54</v>
      </c>
      <c r="AW13" s="33">
        <v>6790.54</v>
      </c>
      <c r="AX13" s="33">
        <v>124197.99</v>
      </c>
      <c r="AY13" s="33">
        <v>809178.62</v>
      </c>
      <c r="AZ13" s="33">
        <v>441228.84</v>
      </c>
      <c r="BA13" s="33">
        <v>3005771.11</v>
      </c>
      <c r="BB13" s="33">
        <v>1605216.44</v>
      </c>
      <c r="BC13" s="33">
        <v>5658.78</v>
      </c>
      <c r="BD13" s="33">
        <v>4206314.43</v>
      </c>
      <c r="BE13" s="33">
        <v>1790382.93</v>
      </c>
      <c r="BF13" s="33">
        <v>165395.87</v>
      </c>
      <c r="BG13" s="33">
        <v>556603.21</v>
      </c>
      <c r="BH13" s="33">
        <v>1266029.67</v>
      </c>
      <c r="BI13" s="33">
        <v>584791</v>
      </c>
      <c r="BJ13" s="33">
        <v>204505.69</v>
      </c>
      <c r="BK13" s="33">
        <v>578503.42000000004</v>
      </c>
      <c r="BL13" s="33">
        <v>267009.91999999998</v>
      </c>
      <c r="BM13" s="33">
        <v>1189621.94</v>
      </c>
      <c r="BN13" s="33">
        <v>1274371.68</v>
      </c>
      <c r="BO13" s="33">
        <v>6373.28</v>
      </c>
      <c r="BP13" s="33">
        <v>505741.12</v>
      </c>
      <c r="BQ13" s="33">
        <v>194215.06</v>
      </c>
      <c r="BR13" s="33">
        <v>129876.27</v>
      </c>
      <c r="BS13" s="33">
        <v>307606.31</v>
      </c>
      <c r="BT13" s="33">
        <v>8570.57</v>
      </c>
      <c r="BU13" s="33">
        <v>79016.45</v>
      </c>
      <c r="BV13" s="33">
        <v>4244.09</v>
      </c>
      <c r="BW13" s="33">
        <v>27430.82</v>
      </c>
      <c r="BX13" s="33">
        <v>39548.92</v>
      </c>
      <c r="BY13" s="33">
        <v>3772.52</v>
      </c>
      <c r="BZ13" s="33">
        <v>3772.52</v>
      </c>
      <c r="CA13" s="33">
        <v>3772.52</v>
      </c>
      <c r="CB13" s="33">
        <v>3772.52</v>
      </c>
      <c r="CC13" s="33">
        <v>3772.52</v>
      </c>
      <c r="CD13" s="33">
        <v>3772.52</v>
      </c>
      <c r="CE13" s="33">
        <v>3772.52</v>
      </c>
      <c r="CF13" s="33">
        <v>3772.52</v>
      </c>
      <c r="CG13" s="33">
        <v>3395.27</v>
      </c>
      <c r="CH13" s="33">
        <v>3395.27</v>
      </c>
      <c r="CI13" s="33">
        <v>3395.27</v>
      </c>
      <c r="CJ13" s="33">
        <v>3086.61</v>
      </c>
      <c r="CK13" s="33">
        <v>2829.39</v>
      </c>
      <c r="CL13" s="5">
        <v>398344458.89999998</v>
      </c>
      <c r="CM13" s="5">
        <v>14389729.93</v>
      </c>
      <c r="CN13" s="5">
        <v>412734188.80000001</v>
      </c>
      <c r="CO13" s="5">
        <f t="shared" si="1"/>
        <v>797957419.51999998</v>
      </c>
      <c r="CP13" s="5">
        <f t="shared" si="2"/>
        <v>812347149.44999993</v>
      </c>
      <c r="CQ13" s="2">
        <f t="shared" si="3"/>
        <v>1.7713769217683073</v>
      </c>
      <c r="CR13" s="5">
        <v>69022030</v>
      </c>
      <c r="CS13" s="5">
        <v>59230430</v>
      </c>
      <c r="CT13" s="5">
        <v>70438400</v>
      </c>
      <c r="CV13" s="5">
        <v>30074503.949999999</v>
      </c>
      <c r="CW13" s="5">
        <v>14364813.029999999</v>
      </c>
      <c r="CZ13" s="5">
        <f t="shared" si="4"/>
        <v>69022030</v>
      </c>
      <c r="DA13" s="5">
        <f t="shared" si="5"/>
        <v>118460860</v>
      </c>
      <c r="DB13" s="5">
        <f t="shared" si="6"/>
        <v>211315200</v>
      </c>
      <c r="DC13" s="5">
        <f t="shared" si="7"/>
        <v>33952.68</v>
      </c>
      <c r="DD13" s="5">
        <f t="shared" si="8"/>
        <v>33952.68</v>
      </c>
      <c r="DE13" s="5">
        <f t="shared" si="9"/>
        <v>33952.68</v>
      </c>
      <c r="DF13" s="5">
        <f t="shared" si="10"/>
        <v>40337869.960000001</v>
      </c>
      <c r="DG13" s="5">
        <f t="shared" si="11"/>
        <v>33952.68</v>
      </c>
      <c r="DH13" s="5">
        <f t="shared" si="12"/>
        <v>120079342.2</v>
      </c>
      <c r="DI13" s="5">
        <f t="shared" si="13"/>
        <v>349942</v>
      </c>
      <c r="DJ13" s="5">
        <f t="shared" si="14"/>
        <v>33952.68</v>
      </c>
      <c r="DK13" s="5">
        <f t="shared" si="15"/>
        <v>53241472.800000004</v>
      </c>
      <c r="DL13" s="5">
        <f t="shared" si="16"/>
        <v>33952.699999999997</v>
      </c>
      <c r="DM13" s="5">
        <f t="shared" si="17"/>
        <v>62278232.450000003</v>
      </c>
      <c r="DN13" s="5">
        <f t="shared" si="18"/>
        <v>33952.699999999997</v>
      </c>
      <c r="DO13" s="5">
        <f t="shared" si="19"/>
        <v>33952.699999999997</v>
      </c>
      <c r="DP13" s="5">
        <f t="shared" si="20"/>
        <v>33952.699999999997</v>
      </c>
      <c r="DQ13" s="5">
        <f t="shared" si="21"/>
        <v>745187.94000000006</v>
      </c>
      <c r="DR13" s="5">
        <f t="shared" si="22"/>
        <v>4045893.1</v>
      </c>
      <c r="DS13" s="5">
        <f t="shared" si="23"/>
        <v>2647373.04</v>
      </c>
      <c r="DT13" s="5">
        <f t="shared" si="24"/>
        <v>18034626.66</v>
      </c>
      <c r="DU13" s="5">
        <f t="shared" si="25"/>
        <v>9631298.6400000006</v>
      </c>
      <c r="DV13" s="5">
        <f t="shared" si="26"/>
        <v>33952.68</v>
      </c>
      <c r="DW13" s="5">
        <f t="shared" si="27"/>
        <v>25237886.579999998</v>
      </c>
      <c r="DX13" s="5">
        <f t="shared" si="28"/>
        <v>10742297.58</v>
      </c>
      <c r="DY13" s="5">
        <f t="shared" si="29"/>
        <v>1157771.0899999999</v>
      </c>
      <c r="DZ13" s="5">
        <f t="shared" si="30"/>
        <v>3339619.26</v>
      </c>
      <c r="EA13" s="5">
        <f t="shared" si="31"/>
        <v>7596178.0199999996</v>
      </c>
      <c r="EB13" s="5">
        <f t="shared" si="32"/>
        <v>4093537</v>
      </c>
      <c r="EC13" s="5">
        <f t="shared" si="33"/>
        <v>1431539.83</v>
      </c>
      <c r="ED13" s="5">
        <f t="shared" si="34"/>
        <v>4049523.9400000004</v>
      </c>
      <c r="EE13" s="5">
        <f t="shared" si="35"/>
        <v>2136079.3599999999</v>
      </c>
      <c r="EF13" s="5">
        <f t="shared" si="36"/>
        <v>8327353.5800000001</v>
      </c>
      <c r="EG13" s="5">
        <f t="shared" si="37"/>
        <v>8920601.7599999998</v>
      </c>
      <c r="EH13" s="5">
        <f t="shared" si="38"/>
        <v>50986.239999999998</v>
      </c>
      <c r="EI13" s="5">
        <f t="shared" si="39"/>
        <v>3540187.84</v>
      </c>
      <c r="EJ13" s="5">
        <f t="shared" si="40"/>
        <v>1553720.48</v>
      </c>
      <c r="EK13" s="5">
        <f t="shared" si="41"/>
        <v>1039010.16</v>
      </c>
      <c r="EL13" s="5">
        <f t="shared" si="42"/>
        <v>2460850.48</v>
      </c>
      <c r="EM13" s="5">
        <f t="shared" si="43"/>
        <v>68564.56</v>
      </c>
      <c r="EN13" s="5">
        <f t="shared" si="44"/>
        <v>632131.6</v>
      </c>
      <c r="EO13" s="5">
        <f t="shared" si="45"/>
        <v>33952.720000000001</v>
      </c>
      <c r="EP13" s="5">
        <f t="shared" si="46"/>
        <v>219446.56</v>
      </c>
      <c r="EQ13" s="5">
        <f t="shared" si="47"/>
        <v>355940.27999999997</v>
      </c>
      <c r="ER13" s="5">
        <f t="shared" si="48"/>
        <v>33952.68</v>
      </c>
      <c r="ES13" s="5">
        <f t="shared" si="49"/>
        <v>33952.68</v>
      </c>
      <c r="ET13" s="5">
        <f t="shared" si="50"/>
        <v>33952.68</v>
      </c>
      <c r="EU13" s="5">
        <f t="shared" si="51"/>
        <v>33952.68</v>
      </c>
      <c r="EV13" s="5">
        <f t="shared" si="52"/>
        <v>33952.68</v>
      </c>
      <c r="EW13" s="5">
        <f t="shared" si="53"/>
        <v>33952.68</v>
      </c>
      <c r="EX13" s="5">
        <f t="shared" si="54"/>
        <v>33952.68</v>
      </c>
      <c r="EY13" s="5">
        <f t="shared" si="55"/>
        <v>33952.68</v>
      </c>
      <c r="EZ13" s="5">
        <f t="shared" si="56"/>
        <v>33952.699999999997</v>
      </c>
      <c r="FA13" s="5">
        <f t="shared" si="57"/>
        <v>33952.699999999997</v>
      </c>
      <c r="FB13" s="5">
        <f t="shared" si="58"/>
        <v>33952.699999999997</v>
      </c>
      <c r="FC13" s="5">
        <f t="shared" si="59"/>
        <v>33952.71</v>
      </c>
      <c r="FD13" s="5">
        <f t="shared" si="60"/>
        <v>33952.68</v>
      </c>
      <c r="FG13" s="5">
        <f t="shared" si="61"/>
        <v>1107283155.3937998</v>
      </c>
      <c r="FH13" s="5">
        <f t="shared" si="62"/>
        <v>1781002168.8872001</v>
      </c>
      <c r="FI13" s="5">
        <f t="shared" si="63"/>
        <v>3106024919.8079996</v>
      </c>
      <c r="FJ13" s="5">
        <f t="shared" si="64"/>
        <v>442017.7179552</v>
      </c>
      <c r="FK13" s="5">
        <f t="shared" si="65"/>
        <v>476239.9822344</v>
      </c>
      <c r="FL13" s="5">
        <f t="shared" si="66"/>
        <v>476239.9822344</v>
      </c>
      <c r="FM13" s="5">
        <f t="shared" si="67"/>
        <v>586131436.347278</v>
      </c>
      <c r="FN13" s="5">
        <f t="shared" si="68"/>
        <v>476239.9822344</v>
      </c>
      <c r="FO13" s="5">
        <f t="shared" si="69"/>
        <v>1744818885.8042099</v>
      </c>
      <c r="FP13" s="5">
        <f t="shared" si="70"/>
        <v>4908489.4583599996</v>
      </c>
      <c r="FQ13" s="5">
        <f t="shared" si="71"/>
        <v>476239.9822344</v>
      </c>
      <c r="FR13" s="5">
        <f t="shared" si="72"/>
        <v>768261461.58463681</v>
      </c>
      <c r="FS13" s="5">
        <f t="shared" si="73"/>
        <v>476240.26276600006</v>
      </c>
      <c r="FT13" s="5">
        <f t="shared" si="74"/>
        <v>898659698.36478221</v>
      </c>
      <c r="FU13" s="5">
        <f t="shared" si="75"/>
        <v>462551.34899079998</v>
      </c>
      <c r="FV13" s="5">
        <f t="shared" si="76"/>
        <v>476240.26276600006</v>
      </c>
      <c r="FW13" s="5">
        <f t="shared" si="77"/>
        <v>476240.26276600006</v>
      </c>
      <c r="FX13" s="5">
        <f t="shared" si="78"/>
        <v>10702806.4995264</v>
      </c>
      <c r="FY13" s="5">
        <f t="shared" si="79"/>
        <v>56750043.238598004</v>
      </c>
      <c r="FZ13" s="5">
        <f t="shared" si="80"/>
        <v>38023054.129382402</v>
      </c>
      <c r="GA13" s="5">
        <f t="shared" si="81"/>
        <v>259023407.48184958</v>
      </c>
      <c r="GB13" s="5">
        <f t="shared" si="82"/>
        <v>138330104.5949184</v>
      </c>
      <c r="GC13" s="5">
        <f t="shared" si="83"/>
        <v>476239.9822344</v>
      </c>
      <c r="GD13" s="5">
        <f t="shared" si="84"/>
        <v>362480660.27844477</v>
      </c>
      <c r="GE13" s="5">
        <f t="shared" si="85"/>
        <v>150677696.38967639</v>
      </c>
      <c r="GF13" s="5">
        <f t="shared" si="86"/>
        <v>16572987.041987799</v>
      </c>
      <c r="GG13" s="5">
        <f t="shared" si="87"/>
        <v>46843436.719930798</v>
      </c>
      <c r="GH13" s="5">
        <f t="shared" si="88"/>
        <v>98891907.0182928</v>
      </c>
      <c r="GI13" s="5">
        <f t="shared" si="89"/>
        <v>58597192.694539994</v>
      </c>
      <c r="GJ13" s="5">
        <f t="shared" si="90"/>
        <v>20491866.879038598</v>
      </c>
      <c r="GK13" s="5">
        <f t="shared" si="91"/>
        <v>57967164.980634801</v>
      </c>
      <c r="GL13" s="5">
        <f t="shared" si="92"/>
        <v>30500147.986918397</v>
      </c>
      <c r="GM13" s="5">
        <f t="shared" si="93"/>
        <v>119202426.25456358</v>
      </c>
      <c r="GN13" s="5">
        <f t="shared" si="94"/>
        <v>125125534.23478079</v>
      </c>
      <c r="GO13" s="5">
        <f t="shared" si="95"/>
        <v>728010.3419456</v>
      </c>
      <c r="GP13" s="5">
        <f t="shared" si="96"/>
        <v>46598187.725830398</v>
      </c>
      <c r="GQ13" s="5">
        <f t="shared" si="97"/>
        <v>22184898.865511201</v>
      </c>
      <c r="GR13" s="5">
        <f t="shared" si="98"/>
        <v>14835574.105220402</v>
      </c>
      <c r="GS13" s="5">
        <f t="shared" si="99"/>
        <v>35137413.533961199</v>
      </c>
      <c r="GT13" s="5">
        <f t="shared" si="100"/>
        <v>909894.56405000004</v>
      </c>
      <c r="GU13" s="5">
        <f t="shared" si="101"/>
        <v>8388781.4142499994</v>
      </c>
      <c r="GV13" s="5">
        <f t="shared" si="102"/>
        <v>442018.23870079999</v>
      </c>
      <c r="GW13" s="5">
        <f t="shared" si="103"/>
        <v>2912193.0053000003</v>
      </c>
      <c r="GX13" s="5">
        <f t="shared" si="104"/>
        <v>5072350.6894919993</v>
      </c>
      <c r="GY13" s="5">
        <f t="shared" si="105"/>
        <v>453425.13938160002</v>
      </c>
      <c r="GZ13" s="5">
        <f t="shared" si="106"/>
        <v>453425.13938160002</v>
      </c>
      <c r="HA13" s="5">
        <f t="shared" si="107"/>
        <v>453425.13938160002</v>
      </c>
      <c r="HB13" s="5">
        <f t="shared" si="108"/>
        <v>453425.13938160002</v>
      </c>
      <c r="HC13" s="5">
        <f t="shared" si="109"/>
        <v>453425.13938160002</v>
      </c>
      <c r="HD13" s="5">
        <f t="shared" si="110"/>
        <v>453425.13938160002</v>
      </c>
      <c r="HE13" s="5">
        <f t="shared" si="111"/>
        <v>453425.13938160002</v>
      </c>
      <c r="HF13" s="5">
        <f t="shared" si="112"/>
        <v>453425.13938160002</v>
      </c>
      <c r="HG13" s="5">
        <f t="shared" si="113"/>
        <v>483084.71965359995</v>
      </c>
      <c r="HH13" s="5">
        <f t="shared" si="114"/>
        <v>455706.89210320002</v>
      </c>
      <c r="HI13" s="5">
        <f t="shared" si="115"/>
        <v>455706.89210320002</v>
      </c>
      <c r="HJ13" s="5">
        <f t="shared" si="116"/>
        <v>482462.63839859999</v>
      </c>
      <c r="HK13" s="5">
        <f t="shared" si="117"/>
        <v>481943.69294760004</v>
      </c>
      <c r="HL13" s="5">
        <f t="shared" si="118"/>
        <v>172830729.27025101</v>
      </c>
      <c r="HM13" s="5">
        <f t="shared" si="119"/>
        <v>11908011499.542538</v>
      </c>
      <c r="HP13" s="2">
        <f>FG13/$HM$13*100</f>
        <v>9.2986402930190124</v>
      </c>
      <c r="HQ13" s="2">
        <f t="shared" ref="HQ13:JT13" si="126">FH13/$HM$13*100</f>
        <v>14.956335648110683</v>
      </c>
      <c r="HR13" s="2">
        <f t="shared" si="126"/>
        <v>26.08348942161604</v>
      </c>
      <c r="HS13" s="2">
        <f t="shared" si="126"/>
        <v>3.7119355987536686E-3</v>
      </c>
      <c r="HT13" s="2">
        <f t="shared" si="126"/>
        <v>3.9993241714008703E-3</v>
      </c>
      <c r="HU13" s="2">
        <f t="shared" si="126"/>
        <v>3.9993241714008703E-3</v>
      </c>
      <c r="HV13" s="2">
        <f t="shared" si="126"/>
        <v>4.9221604830478629</v>
      </c>
      <c r="HW13" s="2">
        <f t="shared" si="126"/>
        <v>3.9993241714008703E-3</v>
      </c>
      <c r="HX13" s="2">
        <f t="shared" si="126"/>
        <v>14.652479012732222</v>
      </c>
      <c r="HY13" s="2">
        <f t="shared" si="126"/>
        <v>4.1220059776970873E-2</v>
      </c>
      <c r="HZ13" s="2">
        <f t="shared" si="126"/>
        <v>3.9993241714008703E-3</v>
      </c>
      <c r="IA13" s="2">
        <f t="shared" si="126"/>
        <v>6.4516352005047235</v>
      </c>
      <c r="IB13" s="2">
        <f t="shared" si="126"/>
        <v>3.9993265272232521E-3</v>
      </c>
      <c r="IC13" s="2">
        <f t="shared" si="126"/>
        <v>7.5466814790975416</v>
      </c>
      <c r="ID13" s="2">
        <f t="shared" si="126"/>
        <v>3.8843710304492865E-3</v>
      </c>
      <c r="IE13" s="2">
        <f t="shared" si="126"/>
        <v>3.9993265272232521E-3</v>
      </c>
      <c r="IF13" s="2">
        <f t="shared" si="126"/>
        <v>3.9993265272232521E-3</v>
      </c>
      <c r="IG13" s="2">
        <f t="shared" si="126"/>
        <v>8.9879040677258021E-2</v>
      </c>
      <c r="IH13" s="2">
        <f t="shared" si="126"/>
        <v>0.47657027574064847</v>
      </c>
      <c r="II13" s="2">
        <f t="shared" si="126"/>
        <v>0.31930649488240004</v>
      </c>
      <c r="IJ13" s="2">
        <f t="shared" si="126"/>
        <v>2.1752028665054639</v>
      </c>
      <c r="IK13" s="2">
        <f t="shared" si="126"/>
        <v>1.1616557861086423</v>
      </c>
      <c r="IL13" s="2">
        <f t="shared" si="126"/>
        <v>3.9993241714008703E-3</v>
      </c>
      <c r="IM13" s="2">
        <f t="shared" si="126"/>
        <v>3.044006636140467</v>
      </c>
      <c r="IN13" s="2">
        <f t="shared" si="126"/>
        <v>1.265347252943658</v>
      </c>
      <c r="IO13" s="2">
        <f t="shared" si="126"/>
        <v>0.13917510108740214</v>
      </c>
      <c r="IP13" s="2">
        <f t="shared" si="126"/>
        <v>0.39337748978265891</v>
      </c>
      <c r="IQ13" s="2">
        <f t="shared" si="126"/>
        <v>0.83046533018625202</v>
      </c>
      <c r="IR13" s="2">
        <f t="shared" si="126"/>
        <v>0.49208209697136324</v>
      </c>
      <c r="IS13" s="2">
        <f t="shared" si="126"/>
        <v>0.17208470851599211</v>
      </c>
      <c r="IT13" s="2">
        <f t="shared" si="126"/>
        <v>0.48679130837975504</v>
      </c>
      <c r="IU13" s="2">
        <f t="shared" si="126"/>
        <v>0.25613132795589005</v>
      </c>
      <c r="IV13" s="2">
        <f t="shared" si="126"/>
        <v>1.0010271342040853</v>
      </c>
      <c r="IW13" s="2">
        <f t="shared" si="126"/>
        <v>1.0507676637664287</v>
      </c>
      <c r="IX13" s="2">
        <f t="shared" si="126"/>
        <v>6.1136180627098611E-3</v>
      </c>
      <c r="IY13" s="2">
        <f t="shared" si="126"/>
        <v>0.39131796041363021</v>
      </c>
      <c r="IZ13" s="2">
        <f t="shared" si="126"/>
        <v>0.1863022962848454</v>
      </c>
      <c r="JA13" s="2">
        <f t="shared" si="126"/>
        <v>0.12458481507000839</v>
      </c>
      <c r="JB13" s="2">
        <f t="shared" si="126"/>
        <v>0.29507372860121145</v>
      </c>
      <c r="JC13" s="2">
        <f t="shared" si="126"/>
        <v>7.6410285973015296E-3</v>
      </c>
      <c r="JD13" s="2">
        <f t="shared" si="126"/>
        <v>7.0446534373705183E-2</v>
      </c>
      <c r="JE13" s="2">
        <f t="shared" si="126"/>
        <v>3.7119399718230093E-3</v>
      </c>
      <c r="JF13" s="2">
        <f t="shared" si="126"/>
        <v>2.4455745658390371E-2</v>
      </c>
      <c r="JG13" s="2">
        <f t="shared" si="126"/>
        <v>4.2596118501286806E-2</v>
      </c>
      <c r="JH13" s="2">
        <f t="shared" si="126"/>
        <v>3.8077317896360692E-3</v>
      </c>
      <c r="JI13" s="2">
        <f t="shared" si="126"/>
        <v>3.8077317896360692E-3</v>
      </c>
      <c r="JJ13" s="2">
        <f t="shared" si="126"/>
        <v>3.8077317896360692E-3</v>
      </c>
      <c r="JK13" s="2">
        <f t="shared" si="126"/>
        <v>3.8077317896360692E-3</v>
      </c>
      <c r="JL13" s="2">
        <f t="shared" si="126"/>
        <v>3.8077317896360692E-3</v>
      </c>
      <c r="JM13" s="2">
        <f t="shared" si="126"/>
        <v>3.8077317896360692E-3</v>
      </c>
      <c r="JN13" s="2">
        <f t="shared" si="126"/>
        <v>3.8077317896360692E-3</v>
      </c>
      <c r="JO13" s="2">
        <f t="shared" si="126"/>
        <v>3.8077317896360692E-3</v>
      </c>
      <c r="JP13" s="2">
        <f t="shared" si="126"/>
        <v>4.0568042756102341E-3</v>
      </c>
      <c r="JQ13" s="2">
        <f t="shared" si="126"/>
        <v>3.8268932820623037E-3</v>
      </c>
      <c r="JR13" s="2">
        <f t="shared" si="126"/>
        <v>3.8268932820623037E-3</v>
      </c>
      <c r="JS13" s="2">
        <f t="shared" si="126"/>
        <v>4.0515802190578543E-3</v>
      </c>
      <c r="JT13" s="2">
        <f t="shared" si="126"/>
        <v>4.0472222668420715E-3</v>
      </c>
      <c r="JU13" s="2">
        <f t="shared" si="121"/>
        <v>1.4513819480010623</v>
      </c>
      <c r="JV13" s="2">
        <f t="shared" si="122"/>
        <v>1.3202187370391265</v>
      </c>
    </row>
    <row r="14" spans="1:282" ht="14.45" x14ac:dyDescent="0.3">
      <c r="A14" s="18" t="s">
        <v>236</v>
      </c>
      <c r="B14" s="33">
        <v>1433</v>
      </c>
      <c r="C14" s="33" t="s">
        <v>49</v>
      </c>
      <c r="D14" s="33" t="s">
        <v>32</v>
      </c>
      <c r="E14" s="33">
        <v>0</v>
      </c>
      <c r="F14" s="33" t="s">
        <v>34</v>
      </c>
      <c r="G14" s="33" t="s">
        <v>48</v>
      </c>
      <c r="H14" s="33" t="s">
        <v>46</v>
      </c>
      <c r="I14" s="33">
        <v>73.3</v>
      </c>
      <c r="J14" s="33">
        <v>86.7</v>
      </c>
      <c r="K14" s="33">
        <v>5.5</v>
      </c>
      <c r="L14" s="3">
        <v>4.7388147257480497</v>
      </c>
      <c r="M14" s="33">
        <v>4.71</v>
      </c>
      <c r="N14" s="33">
        <v>0</v>
      </c>
      <c r="O14" s="2">
        <v>20.867406479</v>
      </c>
      <c r="P14" s="2">
        <v>0.51044641708203498</v>
      </c>
      <c r="Q14" s="2">
        <v>1.8810045963067401E-2</v>
      </c>
      <c r="R14" s="2">
        <v>5.6017927823295904E-3</v>
      </c>
      <c r="S14" s="2">
        <v>0.26042436109484501</v>
      </c>
      <c r="T14" s="2">
        <v>0.73484960450286796</v>
      </c>
      <c r="U14" s="2">
        <v>4.3027294578716097E-2</v>
      </c>
      <c r="V14" s="2">
        <v>1.32068644162437E-2</v>
      </c>
      <c r="W14" s="2">
        <v>9.6080804891753205E-2</v>
      </c>
      <c r="X14" s="3">
        <v>39.948977455772898</v>
      </c>
      <c r="Y14" s="3">
        <v>56.602978090039301</v>
      </c>
      <c r="Z14" s="3">
        <v>86.580823149355794</v>
      </c>
      <c r="AA14" s="3">
        <v>83.585640494041499</v>
      </c>
      <c r="AB14" s="1">
        <v>0.55114888245503102</v>
      </c>
      <c r="AC14" s="1">
        <v>3.1066409100830101E-2</v>
      </c>
      <c r="AD14" s="1">
        <v>8.9317838408832194E-3</v>
      </c>
      <c r="AE14" s="1">
        <v>7.9697863762488302E-2</v>
      </c>
      <c r="AF14" s="1"/>
      <c r="AG14" s="5">
        <v>54343810</v>
      </c>
      <c r="AH14" s="5">
        <v>47798510</v>
      </c>
      <c r="AI14" s="5">
        <v>53007730</v>
      </c>
      <c r="AJ14" s="33">
        <v>14816.08</v>
      </c>
      <c r="AK14" s="33">
        <v>14816.08</v>
      </c>
      <c r="AL14" s="33">
        <v>9877.3799999999992</v>
      </c>
      <c r="AM14" s="33">
        <v>6852319.4299999997</v>
      </c>
      <c r="AN14" s="33">
        <v>7408.04</v>
      </c>
      <c r="AO14" s="33">
        <v>19811670.899999999</v>
      </c>
      <c r="AP14" s="33">
        <v>58179.199999999997</v>
      </c>
      <c r="AQ14" s="33">
        <v>7408.04</v>
      </c>
      <c r="AR14" s="33">
        <v>6832799.8499999996</v>
      </c>
      <c r="AS14" s="33">
        <v>5926.43</v>
      </c>
      <c r="AT14" s="33">
        <v>7868983.9400000004</v>
      </c>
      <c r="AU14" s="33">
        <v>5926.43</v>
      </c>
      <c r="AV14" s="33">
        <v>5926.43</v>
      </c>
      <c r="AW14" s="33">
        <v>5926.43</v>
      </c>
      <c r="AX14" s="33">
        <v>79022.64</v>
      </c>
      <c r="AY14" s="33">
        <v>505097.95</v>
      </c>
      <c r="AZ14" s="33">
        <v>277744.94</v>
      </c>
      <c r="BA14" s="33">
        <v>1874981.65</v>
      </c>
      <c r="BB14" s="33">
        <v>1000871.38</v>
      </c>
      <c r="BC14" s="33">
        <v>4938.6899999999996</v>
      </c>
      <c r="BD14" s="33">
        <v>2591583.23</v>
      </c>
      <c r="BE14" s="33">
        <v>1109728.1599999999</v>
      </c>
      <c r="BF14" s="33">
        <v>102466.23</v>
      </c>
      <c r="BG14" s="33">
        <v>345304.91</v>
      </c>
      <c r="BH14" s="33">
        <v>783934.64</v>
      </c>
      <c r="BI14" s="33">
        <v>357745.52</v>
      </c>
      <c r="BJ14" s="33">
        <v>126870.62</v>
      </c>
      <c r="BK14" s="33">
        <v>354541.66</v>
      </c>
      <c r="BL14" s="33">
        <v>164636.65</v>
      </c>
      <c r="BM14" s="33">
        <v>726623.5</v>
      </c>
      <c r="BN14" s="33">
        <v>790319.29</v>
      </c>
      <c r="BO14" s="33">
        <v>3704.02</v>
      </c>
      <c r="BP14" s="33">
        <v>313849.51</v>
      </c>
      <c r="BQ14" s="33">
        <v>120628.23</v>
      </c>
      <c r="BR14" s="33">
        <v>81414.009999999995</v>
      </c>
      <c r="BS14" s="33">
        <v>191158.76</v>
      </c>
      <c r="BT14" s="33">
        <v>3704.02</v>
      </c>
      <c r="BU14" s="33">
        <v>49119.97</v>
      </c>
      <c r="BV14" s="33">
        <v>3704.02</v>
      </c>
      <c r="BW14" s="33">
        <v>18340.73</v>
      </c>
      <c r="BX14" s="33">
        <v>24296.14</v>
      </c>
      <c r="BY14" s="33">
        <v>3292.46</v>
      </c>
      <c r="BZ14" s="33">
        <v>3292.46</v>
      </c>
      <c r="CA14" s="33">
        <v>3292.46</v>
      </c>
      <c r="CB14" s="33">
        <v>3292.46</v>
      </c>
      <c r="CC14" s="33">
        <v>3292.46</v>
      </c>
      <c r="CD14" s="33">
        <v>3292.46</v>
      </c>
      <c r="CE14" s="33">
        <v>3292.46</v>
      </c>
      <c r="CF14" s="33">
        <v>3292.46</v>
      </c>
      <c r="CG14" s="33">
        <v>2963.22</v>
      </c>
      <c r="CH14" s="33">
        <v>2963.22</v>
      </c>
      <c r="CI14" s="33">
        <v>2963.22</v>
      </c>
      <c r="CJ14" s="33">
        <v>2693.83</v>
      </c>
      <c r="CK14" s="33">
        <v>2469.35</v>
      </c>
      <c r="CL14" s="5">
        <v>255930081.90000001</v>
      </c>
      <c r="CM14" s="5">
        <v>8820301.8399999999</v>
      </c>
      <c r="CN14" s="5">
        <v>264750383.69999999</v>
      </c>
      <c r="CO14" s="5">
        <f t="shared" si="1"/>
        <v>565664538.54000008</v>
      </c>
      <c r="CP14" s="5">
        <f t="shared" si="2"/>
        <v>574484840.38000011</v>
      </c>
      <c r="CQ14" s="2">
        <f t="shared" si="3"/>
        <v>1.5353410951915984</v>
      </c>
      <c r="CR14" s="5">
        <v>54343810</v>
      </c>
      <c r="CS14" s="5">
        <v>47798510</v>
      </c>
      <c r="CT14" s="5">
        <v>53007730</v>
      </c>
      <c r="CV14" s="5">
        <v>16531339.43</v>
      </c>
      <c r="CW14" s="5">
        <v>14049598.949999999</v>
      </c>
      <c r="CZ14" s="5">
        <f t="shared" si="4"/>
        <v>54343810</v>
      </c>
      <c r="DA14" s="5">
        <f t="shared" si="5"/>
        <v>95597020</v>
      </c>
      <c r="DB14" s="5">
        <f t="shared" si="6"/>
        <v>159023190</v>
      </c>
      <c r="DC14" s="5">
        <f t="shared" si="7"/>
        <v>29632.16</v>
      </c>
      <c r="DD14" s="5">
        <f t="shared" si="8"/>
        <v>29632.16</v>
      </c>
      <c r="DE14" s="5">
        <f t="shared" si="9"/>
        <v>29632.14</v>
      </c>
      <c r="DF14" s="5">
        <f t="shared" si="10"/>
        <v>27409277.719999999</v>
      </c>
      <c r="DG14" s="5">
        <f t="shared" si="11"/>
        <v>29632.16</v>
      </c>
      <c r="DH14" s="5">
        <f t="shared" si="12"/>
        <v>79246683.599999994</v>
      </c>
      <c r="DI14" s="5">
        <f t="shared" si="13"/>
        <v>232716.79999999999</v>
      </c>
      <c r="DJ14" s="5">
        <f t="shared" si="14"/>
        <v>29632.16</v>
      </c>
      <c r="DK14" s="5">
        <f t="shared" si="15"/>
        <v>34163999.25</v>
      </c>
      <c r="DL14" s="5">
        <f t="shared" si="16"/>
        <v>29632.15</v>
      </c>
      <c r="DM14" s="5">
        <f t="shared" si="17"/>
        <v>39344919.700000003</v>
      </c>
      <c r="DN14" s="5">
        <f t="shared" si="18"/>
        <v>29632.15</v>
      </c>
      <c r="DO14" s="5">
        <f t="shared" si="19"/>
        <v>29632.15</v>
      </c>
      <c r="DP14" s="5">
        <f t="shared" si="20"/>
        <v>29632.15</v>
      </c>
      <c r="DQ14" s="5">
        <f t="shared" si="21"/>
        <v>474135.83999999997</v>
      </c>
      <c r="DR14" s="5">
        <f t="shared" si="22"/>
        <v>2525489.75</v>
      </c>
      <c r="DS14" s="5">
        <f t="shared" si="23"/>
        <v>1666469.6400000001</v>
      </c>
      <c r="DT14" s="5">
        <f t="shared" si="24"/>
        <v>11249889.899999999</v>
      </c>
      <c r="DU14" s="5">
        <f t="shared" si="25"/>
        <v>6005228.2800000003</v>
      </c>
      <c r="DV14" s="5">
        <f t="shared" si="26"/>
        <v>29632.14</v>
      </c>
      <c r="DW14" s="5">
        <f t="shared" si="27"/>
        <v>15549499.379999999</v>
      </c>
      <c r="DX14" s="5">
        <f t="shared" si="28"/>
        <v>6658368.959999999</v>
      </c>
      <c r="DY14" s="5">
        <f t="shared" si="29"/>
        <v>717263.61</v>
      </c>
      <c r="DZ14" s="5">
        <f t="shared" si="30"/>
        <v>2071829.46</v>
      </c>
      <c r="EA14" s="5">
        <f t="shared" si="31"/>
        <v>4703607.84</v>
      </c>
      <c r="EB14" s="5">
        <f t="shared" si="32"/>
        <v>2504218.64</v>
      </c>
      <c r="EC14" s="5">
        <f t="shared" si="33"/>
        <v>888094.34</v>
      </c>
      <c r="ED14" s="5">
        <f t="shared" si="34"/>
        <v>2481791.6199999996</v>
      </c>
      <c r="EE14" s="5">
        <f t="shared" si="35"/>
        <v>1317093.2</v>
      </c>
      <c r="EF14" s="5">
        <f t="shared" si="36"/>
        <v>5086364.5</v>
      </c>
      <c r="EG14" s="5">
        <f t="shared" si="37"/>
        <v>5532235.0300000003</v>
      </c>
      <c r="EH14" s="5">
        <f t="shared" si="38"/>
        <v>29632.16</v>
      </c>
      <c r="EI14" s="5">
        <f t="shared" si="39"/>
        <v>2196946.5700000003</v>
      </c>
      <c r="EJ14" s="5">
        <f t="shared" si="40"/>
        <v>965025.84</v>
      </c>
      <c r="EK14" s="5">
        <f t="shared" si="41"/>
        <v>651312.07999999996</v>
      </c>
      <c r="EL14" s="5">
        <f t="shared" si="42"/>
        <v>1529270.08</v>
      </c>
      <c r="EM14" s="5">
        <f t="shared" si="43"/>
        <v>29632.16</v>
      </c>
      <c r="EN14" s="5">
        <f t="shared" si="44"/>
        <v>392959.76</v>
      </c>
      <c r="EO14" s="5">
        <f t="shared" si="45"/>
        <v>29632.16</v>
      </c>
      <c r="EP14" s="5">
        <f t="shared" si="46"/>
        <v>146725.84</v>
      </c>
      <c r="EQ14" s="5">
        <f t="shared" si="47"/>
        <v>218665.26</v>
      </c>
      <c r="ER14" s="5">
        <f t="shared" si="48"/>
        <v>29632.14</v>
      </c>
      <c r="ES14" s="5">
        <f t="shared" si="49"/>
        <v>29632.14</v>
      </c>
      <c r="ET14" s="5">
        <f t="shared" si="50"/>
        <v>29632.14</v>
      </c>
      <c r="EU14" s="5">
        <f t="shared" si="51"/>
        <v>29632.14</v>
      </c>
      <c r="EV14" s="5">
        <f t="shared" si="52"/>
        <v>29632.14</v>
      </c>
      <c r="EW14" s="5">
        <f t="shared" si="53"/>
        <v>29632.14</v>
      </c>
      <c r="EX14" s="5">
        <f t="shared" si="54"/>
        <v>29632.14</v>
      </c>
      <c r="EY14" s="5">
        <f t="shared" si="55"/>
        <v>29632.14</v>
      </c>
      <c r="EZ14" s="5">
        <f t="shared" si="56"/>
        <v>29632.199999999997</v>
      </c>
      <c r="FA14" s="5">
        <f t="shared" si="57"/>
        <v>29632.199999999997</v>
      </c>
      <c r="FB14" s="5">
        <f t="shared" si="58"/>
        <v>29632.199999999997</v>
      </c>
      <c r="FC14" s="5">
        <f t="shared" si="59"/>
        <v>29632.129999999997</v>
      </c>
      <c r="FD14" s="5">
        <f t="shared" si="60"/>
        <v>29632.199999999997</v>
      </c>
      <c r="FG14" s="5">
        <f t="shared" si="61"/>
        <v>871808398.17259991</v>
      </c>
      <c r="FH14" s="5">
        <f t="shared" si="62"/>
        <v>1437255309.1303999</v>
      </c>
      <c r="FI14" s="5">
        <f t="shared" si="63"/>
        <v>2337408719.1426001</v>
      </c>
      <c r="FJ14" s="5">
        <f t="shared" si="64"/>
        <v>385770.42346239998</v>
      </c>
      <c r="FK14" s="5">
        <f t="shared" si="65"/>
        <v>415637.86281279998</v>
      </c>
      <c r="FL14" s="5">
        <f t="shared" si="66"/>
        <v>415637.58228119998</v>
      </c>
      <c r="FM14" s="5">
        <f t="shared" si="67"/>
        <v>398271880.37434596</v>
      </c>
      <c r="FN14" s="5">
        <f t="shared" si="68"/>
        <v>415637.86281279998</v>
      </c>
      <c r="FO14" s="5">
        <f t="shared" si="69"/>
        <v>1151497898.3839798</v>
      </c>
      <c r="FP14" s="5">
        <f t="shared" si="70"/>
        <v>3264220.8125439999</v>
      </c>
      <c r="FQ14" s="5">
        <f t="shared" si="71"/>
        <v>415637.86281279998</v>
      </c>
      <c r="FR14" s="5">
        <f t="shared" si="72"/>
        <v>492978173.16168296</v>
      </c>
      <c r="FS14" s="5">
        <f t="shared" si="73"/>
        <v>415637.72254700004</v>
      </c>
      <c r="FT14" s="5">
        <f t="shared" si="74"/>
        <v>567737591.1105932</v>
      </c>
      <c r="FU14" s="5">
        <f t="shared" si="75"/>
        <v>403690.75083859998</v>
      </c>
      <c r="FV14" s="5">
        <f t="shared" si="76"/>
        <v>415637.72254700004</v>
      </c>
      <c r="FW14" s="5">
        <f t="shared" si="77"/>
        <v>415637.72254700004</v>
      </c>
      <c r="FX14" s="5">
        <f t="shared" si="78"/>
        <v>6809804.4501503995</v>
      </c>
      <c r="FY14" s="5">
        <f t="shared" si="79"/>
        <v>35423984.017555006</v>
      </c>
      <c r="FZ14" s="5">
        <f t="shared" si="80"/>
        <v>23934770.192678399</v>
      </c>
      <c r="GA14" s="5">
        <f t="shared" si="81"/>
        <v>161577218.68214399</v>
      </c>
      <c r="GB14" s="5">
        <f t="shared" si="82"/>
        <v>86250451.485196799</v>
      </c>
      <c r="GC14" s="5">
        <f t="shared" si="83"/>
        <v>415637.58228119998</v>
      </c>
      <c r="GD14" s="5">
        <f t="shared" si="84"/>
        <v>223330617.81521279</v>
      </c>
      <c r="GE14" s="5">
        <f t="shared" si="85"/>
        <v>93394144.886956796</v>
      </c>
      <c r="GF14" s="5">
        <f t="shared" si="86"/>
        <v>10267315.030486198</v>
      </c>
      <c r="GG14" s="5">
        <f t="shared" si="87"/>
        <v>29060681.6670468</v>
      </c>
      <c r="GH14" s="5">
        <f t="shared" si="88"/>
        <v>61234577.170137599</v>
      </c>
      <c r="GI14" s="5">
        <f t="shared" si="89"/>
        <v>35846795.130308799</v>
      </c>
      <c r="GJ14" s="5">
        <f t="shared" si="90"/>
        <v>12712682.253002798</v>
      </c>
      <c r="GK14" s="5">
        <f t="shared" si="91"/>
        <v>35525762.142820396</v>
      </c>
      <c r="GL14" s="5">
        <f t="shared" si="92"/>
        <v>18806200.867258001</v>
      </c>
      <c r="GM14" s="5">
        <f t="shared" si="93"/>
        <v>72809084.349589989</v>
      </c>
      <c r="GN14" s="5">
        <f t="shared" si="94"/>
        <v>77598337.227097407</v>
      </c>
      <c r="GO14" s="5">
        <f t="shared" si="95"/>
        <v>423104.72265040001</v>
      </c>
      <c r="GP14" s="5">
        <f t="shared" si="96"/>
        <v>28917597.969174199</v>
      </c>
      <c r="GQ14" s="5">
        <f t="shared" si="97"/>
        <v>13779184.183119601</v>
      </c>
      <c r="GR14" s="5">
        <f t="shared" si="98"/>
        <v>9299801.8695652001</v>
      </c>
      <c r="GS14" s="5">
        <f t="shared" si="99"/>
        <v>21835782.239835203</v>
      </c>
      <c r="GT14" s="5">
        <f t="shared" si="100"/>
        <v>393237.28330000001</v>
      </c>
      <c r="GU14" s="5">
        <f t="shared" si="101"/>
        <v>5214821.6150500001</v>
      </c>
      <c r="GV14" s="5">
        <f t="shared" si="102"/>
        <v>385770.42346239998</v>
      </c>
      <c r="GW14" s="5">
        <f t="shared" si="103"/>
        <v>1947143.60045</v>
      </c>
      <c r="GX14" s="5">
        <f t="shared" si="104"/>
        <v>3116103.8653139998</v>
      </c>
      <c r="GY14" s="5">
        <f t="shared" si="105"/>
        <v>395725.96948680002</v>
      </c>
      <c r="GZ14" s="5">
        <f t="shared" si="106"/>
        <v>395725.96948680002</v>
      </c>
      <c r="HA14" s="5">
        <f t="shared" si="107"/>
        <v>395725.96948680002</v>
      </c>
      <c r="HB14" s="5">
        <f t="shared" si="108"/>
        <v>395725.96948680002</v>
      </c>
      <c r="HC14" s="5">
        <f t="shared" si="109"/>
        <v>395725.96948680002</v>
      </c>
      <c r="HD14" s="5">
        <f t="shared" si="110"/>
        <v>395725.96948680002</v>
      </c>
      <c r="HE14" s="5">
        <f t="shared" si="111"/>
        <v>395725.96948680002</v>
      </c>
      <c r="HF14" s="5">
        <f t="shared" si="112"/>
        <v>395725.96948680002</v>
      </c>
      <c r="HG14" s="5">
        <f t="shared" si="113"/>
        <v>421611.91980959993</v>
      </c>
      <c r="HH14" s="5">
        <f t="shared" si="114"/>
        <v>397717.93607520004</v>
      </c>
      <c r="HI14" s="5">
        <f t="shared" si="115"/>
        <v>397717.93607520004</v>
      </c>
      <c r="HJ14" s="5">
        <f t="shared" si="116"/>
        <v>421067.88003579999</v>
      </c>
      <c r="HK14" s="5">
        <f t="shared" si="117"/>
        <v>420616.33715400001</v>
      </c>
      <c r="HL14" s="5">
        <f t="shared" si="118"/>
        <v>105937999.309688</v>
      </c>
      <c r="HM14" s="5">
        <f t="shared" si="119"/>
        <v>8445394267.5979881</v>
      </c>
      <c r="HP14" s="2">
        <f>FG14/$HM$14*100</f>
        <v>10.322885712007816</v>
      </c>
      <c r="HQ14" s="2">
        <f t="shared" ref="HQ14:JT14" si="127">FH14/$HM$14*100</f>
        <v>17.018214468028376</v>
      </c>
      <c r="HR14" s="2">
        <f t="shared" si="127"/>
        <v>27.676727042932932</v>
      </c>
      <c r="HS14" s="2">
        <f t="shared" si="127"/>
        <v>4.5678201779455769E-3</v>
      </c>
      <c r="HT14" s="2">
        <f t="shared" si="127"/>
        <v>4.9214737600523457E-3</v>
      </c>
      <c r="HU14" s="2">
        <f t="shared" si="127"/>
        <v>4.9214704383412321E-3</v>
      </c>
      <c r="HV14" s="2">
        <f t="shared" si="127"/>
        <v>4.7158470967113431</v>
      </c>
      <c r="HW14" s="2">
        <f t="shared" si="127"/>
        <v>4.9214737600523457E-3</v>
      </c>
      <c r="HX14" s="2">
        <f t="shared" si="127"/>
        <v>13.634625713116472</v>
      </c>
      <c r="HY14" s="2">
        <f t="shared" si="127"/>
        <v>3.8650899047634385E-2</v>
      </c>
      <c r="HZ14" s="2">
        <f t="shared" si="127"/>
        <v>4.9214737600523457E-3</v>
      </c>
      <c r="IA14" s="2">
        <f t="shared" si="127"/>
        <v>5.837242851444687</v>
      </c>
      <c r="IB14" s="2">
        <f t="shared" si="127"/>
        <v>4.9214720991967893E-3</v>
      </c>
      <c r="IC14" s="2">
        <f t="shared" si="127"/>
        <v>6.7224521806969157</v>
      </c>
      <c r="ID14" s="2">
        <f t="shared" si="127"/>
        <v>4.780010714093238E-3</v>
      </c>
      <c r="IE14" s="2">
        <f t="shared" si="127"/>
        <v>4.9214720991967893E-3</v>
      </c>
      <c r="IF14" s="2">
        <f t="shared" si="127"/>
        <v>4.9214720991967893E-3</v>
      </c>
      <c r="IG14" s="2">
        <f t="shared" si="127"/>
        <v>8.0633351556803304E-2</v>
      </c>
      <c r="IH14" s="2">
        <f t="shared" si="127"/>
        <v>0.41944736853156034</v>
      </c>
      <c r="II14" s="2">
        <f t="shared" si="127"/>
        <v>0.28340619080991525</v>
      </c>
      <c r="IJ14" s="2">
        <f t="shared" si="127"/>
        <v>1.9131992369149542</v>
      </c>
      <c r="IK14" s="2">
        <f t="shared" si="127"/>
        <v>1.0212720537643754</v>
      </c>
      <c r="IL14" s="2">
        <f t="shared" si="127"/>
        <v>4.9214704383412321E-3</v>
      </c>
      <c r="IM14" s="2">
        <f t="shared" si="127"/>
        <v>2.6444072442189457</v>
      </c>
      <c r="IN14" s="2">
        <f t="shared" si="127"/>
        <v>1.1058589087460051</v>
      </c>
      <c r="IO14" s="2">
        <f t="shared" si="127"/>
        <v>0.12157295095006138</v>
      </c>
      <c r="IP14" s="2">
        <f t="shared" si="127"/>
        <v>0.34410094717001466</v>
      </c>
      <c r="IQ14" s="2">
        <f t="shared" si="127"/>
        <v>0.72506475399346559</v>
      </c>
      <c r="IR14" s="2">
        <f t="shared" si="127"/>
        <v>0.4244537791188786</v>
      </c>
      <c r="IS14" s="2">
        <f t="shared" si="127"/>
        <v>0.15052799017065308</v>
      </c>
      <c r="IT14" s="2">
        <f t="shared" si="127"/>
        <v>0.42065250025235967</v>
      </c>
      <c r="IU14" s="2">
        <f t="shared" si="127"/>
        <v>0.2226799634377141</v>
      </c>
      <c r="IV14" s="2">
        <f t="shared" si="127"/>
        <v>0.86211587100122578</v>
      </c>
      <c r="IW14" s="2">
        <f t="shared" si="127"/>
        <v>0.91882432919461166</v>
      </c>
      <c r="IX14" s="2">
        <f t="shared" si="127"/>
        <v>5.0098871555790386E-3</v>
      </c>
      <c r="IY14" s="2">
        <f t="shared" si="127"/>
        <v>0.34240672552281975</v>
      </c>
      <c r="IZ14" s="2">
        <f t="shared" si="127"/>
        <v>0.16315619788155411</v>
      </c>
      <c r="JA14" s="2">
        <f t="shared" si="127"/>
        <v>0.11011684682674051</v>
      </c>
      <c r="JB14" s="2">
        <f t="shared" si="127"/>
        <v>0.25855255004033895</v>
      </c>
      <c r="JC14" s="2">
        <f t="shared" si="127"/>
        <v>4.6562335734722697E-3</v>
      </c>
      <c r="JD14" s="2">
        <f t="shared" si="127"/>
        <v>6.1747521191016966E-2</v>
      </c>
      <c r="JE14" s="2">
        <f t="shared" si="127"/>
        <v>4.5678201779455769E-3</v>
      </c>
      <c r="JF14" s="2">
        <f t="shared" si="127"/>
        <v>2.3055686197156079E-2</v>
      </c>
      <c r="JG14" s="2">
        <f t="shared" si="127"/>
        <v>3.6897079835211441E-2</v>
      </c>
      <c r="JH14" s="2">
        <f t="shared" si="127"/>
        <v>4.6857015427339086E-3</v>
      </c>
      <c r="JI14" s="2">
        <f t="shared" si="127"/>
        <v>4.6857015427339086E-3</v>
      </c>
      <c r="JJ14" s="2">
        <f t="shared" si="127"/>
        <v>4.6857015427339086E-3</v>
      </c>
      <c r="JK14" s="2">
        <f t="shared" si="127"/>
        <v>4.6857015427339086E-3</v>
      </c>
      <c r="JL14" s="2">
        <f t="shared" si="127"/>
        <v>4.6857015427339086E-3</v>
      </c>
      <c r="JM14" s="2">
        <f t="shared" si="127"/>
        <v>4.6857015427339086E-3</v>
      </c>
      <c r="JN14" s="2">
        <f t="shared" si="127"/>
        <v>4.6857015427339086E-3</v>
      </c>
      <c r="JO14" s="2">
        <f t="shared" si="127"/>
        <v>4.6857015427339086E-3</v>
      </c>
      <c r="JP14" s="2">
        <f t="shared" si="127"/>
        <v>4.99221121537424E-3</v>
      </c>
      <c r="JQ14" s="2">
        <f t="shared" si="127"/>
        <v>4.7092879677755727E-3</v>
      </c>
      <c r="JR14" s="2">
        <f t="shared" si="127"/>
        <v>4.7092879677755727E-3</v>
      </c>
      <c r="JS14" s="2">
        <f t="shared" si="127"/>
        <v>4.9857693636789647E-3</v>
      </c>
      <c r="JT14" s="2">
        <f t="shared" si="127"/>
        <v>4.9804227467242961E-3</v>
      </c>
      <c r="JU14" s="2">
        <f t="shared" si="121"/>
        <v>1.2543878468307263</v>
      </c>
      <c r="JV14" s="2">
        <f t="shared" si="122"/>
        <v>1.3762938917019485</v>
      </c>
    </row>
    <row r="15" spans="1:282" ht="14.45" x14ac:dyDescent="0.3">
      <c r="A15" s="18" t="s">
        <v>237</v>
      </c>
      <c r="B15" s="33">
        <v>1656</v>
      </c>
      <c r="C15" s="33" t="s">
        <v>51</v>
      </c>
      <c r="D15" s="33" t="s">
        <v>32</v>
      </c>
      <c r="E15" s="33">
        <v>0</v>
      </c>
      <c r="F15" s="33" t="s">
        <v>34</v>
      </c>
      <c r="G15" s="33" t="s">
        <v>50</v>
      </c>
      <c r="H15" s="33" t="s">
        <v>46</v>
      </c>
      <c r="I15" s="33">
        <v>81</v>
      </c>
      <c r="J15" s="33">
        <v>84.5</v>
      </c>
      <c r="K15" s="33">
        <v>6.6</v>
      </c>
      <c r="L15" s="3">
        <v>5.46335068517189</v>
      </c>
      <c r="M15" s="33">
        <v>1.53</v>
      </c>
      <c r="N15" s="33">
        <v>0</v>
      </c>
      <c r="O15" s="2">
        <v>0.51614119599999997</v>
      </c>
      <c r="P15" s="2">
        <v>0.57606691599947402</v>
      </c>
      <c r="Q15" s="2">
        <v>2.76213894773088E-2</v>
      </c>
      <c r="R15" s="2">
        <v>1.03429914941337E-2</v>
      </c>
      <c r="S15" s="2">
        <v>0.21222293598901201</v>
      </c>
      <c r="T15" s="2">
        <v>0.78713673656989802</v>
      </c>
      <c r="U15" s="2">
        <v>5.8384261661734403E-2</v>
      </c>
      <c r="V15" s="2">
        <v>2.2946774162270402E-2</v>
      </c>
      <c r="W15" s="2">
        <v>7.1068902261957695E-2</v>
      </c>
      <c r="X15" s="3">
        <v>43.763133163480902</v>
      </c>
      <c r="Y15" s="3">
        <v>59.026331965065097</v>
      </c>
      <c r="Z15" s="3">
        <v>87.531435257355994</v>
      </c>
      <c r="AA15" s="3">
        <v>86.878917650573797</v>
      </c>
      <c r="AB15" s="1">
        <v>1.8496417369696101E-2</v>
      </c>
      <c r="AC15" s="1">
        <v>1.31515959570065E-3</v>
      </c>
      <c r="AD15" s="1">
        <v>4.8879804016695898E-4</v>
      </c>
      <c r="AE15" s="1">
        <v>1.85202476027333E-3</v>
      </c>
      <c r="AF15" s="1"/>
      <c r="AG15" s="5">
        <v>1095370</v>
      </c>
      <c r="AH15" s="5">
        <v>1090850</v>
      </c>
      <c r="AI15" s="5">
        <v>1248690</v>
      </c>
      <c r="AJ15" s="33">
        <v>1873.29</v>
      </c>
      <c r="AK15" s="33">
        <v>47.11</v>
      </c>
      <c r="AL15" s="33">
        <v>31.4</v>
      </c>
      <c r="AM15" s="33">
        <v>251309.86</v>
      </c>
      <c r="AN15" s="33">
        <v>23.55</v>
      </c>
      <c r="AO15" s="33">
        <v>597129.66</v>
      </c>
      <c r="AP15" s="33">
        <v>1827.47</v>
      </c>
      <c r="AQ15" s="33">
        <v>23.55</v>
      </c>
      <c r="AR15" s="33">
        <v>211172.28</v>
      </c>
      <c r="AS15" s="33">
        <v>18.84</v>
      </c>
      <c r="AT15" s="33">
        <v>228131.43</v>
      </c>
      <c r="AU15" s="33">
        <v>18.84</v>
      </c>
      <c r="AV15" s="33">
        <v>18.84</v>
      </c>
      <c r="AW15" s="33">
        <v>18.84</v>
      </c>
      <c r="AX15" s="33">
        <v>3386.75</v>
      </c>
      <c r="AY15" s="33">
        <v>15344.98</v>
      </c>
      <c r="AZ15" s="33">
        <v>10318.040000000001</v>
      </c>
      <c r="BA15" s="33">
        <v>60627.62</v>
      </c>
      <c r="BB15" s="33">
        <v>33499.599999999999</v>
      </c>
      <c r="BC15" s="33">
        <v>15.7</v>
      </c>
      <c r="BD15" s="33">
        <v>83628.460000000006</v>
      </c>
      <c r="BE15" s="33">
        <v>36855.949999999997</v>
      </c>
      <c r="BF15" s="33">
        <v>3630.27</v>
      </c>
      <c r="BG15" s="33">
        <v>13738.5</v>
      </c>
      <c r="BH15" s="33">
        <v>27939.24</v>
      </c>
      <c r="BI15" s="33">
        <v>13641.49</v>
      </c>
      <c r="BJ15" s="33">
        <v>4201.3</v>
      </c>
      <c r="BK15" s="33">
        <v>13061.42</v>
      </c>
      <c r="BL15" s="33">
        <v>5552.47</v>
      </c>
      <c r="BM15" s="33">
        <v>27132.73</v>
      </c>
      <c r="BN15" s="33">
        <v>32303.71</v>
      </c>
      <c r="BO15" s="33">
        <v>113.98</v>
      </c>
      <c r="BP15" s="33">
        <v>17523.25</v>
      </c>
      <c r="BQ15" s="33">
        <v>5272.59</v>
      </c>
      <c r="BR15" s="33">
        <v>3359.24</v>
      </c>
      <c r="BS15" s="33">
        <v>9961.99</v>
      </c>
      <c r="BT15" s="33">
        <v>728.07</v>
      </c>
      <c r="BU15" s="33">
        <v>5647.63</v>
      </c>
      <c r="BV15" s="33">
        <v>334.27</v>
      </c>
      <c r="BW15" s="33">
        <v>1546.25</v>
      </c>
      <c r="BX15" s="33">
        <v>2503.33</v>
      </c>
      <c r="BY15" s="33">
        <v>76.16</v>
      </c>
      <c r="BZ15" s="33">
        <v>153.38999999999999</v>
      </c>
      <c r="CA15" s="33">
        <v>272.58999999999997</v>
      </c>
      <c r="CB15" s="33">
        <v>428.78</v>
      </c>
      <c r="CC15" s="33">
        <v>453.04</v>
      </c>
      <c r="CD15" s="33">
        <v>219.56</v>
      </c>
      <c r="CE15" s="33">
        <v>581.19000000000005</v>
      </c>
      <c r="CF15" s="33">
        <v>666.84</v>
      </c>
      <c r="CG15" s="33">
        <v>71.81</v>
      </c>
      <c r="CH15" s="33">
        <v>38.979999999999997</v>
      </c>
      <c r="CI15" s="33">
        <v>81.8</v>
      </c>
      <c r="CJ15" s="33">
        <v>14.69</v>
      </c>
      <c r="CK15" s="33">
        <v>7.85</v>
      </c>
      <c r="CL15" s="5">
        <v>8388895.4800000004</v>
      </c>
      <c r="CM15" s="5">
        <v>447477.21</v>
      </c>
      <c r="CN15" s="5">
        <v>8836372.6899999995</v>
      </c>
      <c r="CO15" s="5">
        <f t="shared" si="1"/>
        <v>15412977.489999995</v>
      </c>
      <c r="CP15" s="5">
        <f t="shared" si="2"/>
        <v>15860454.699999996</v>
      </c>
      <c r="CQ15" s="2">
        <f t="shared" si="3"/>
        <v>2.821339100700563</v>
      </c>
      <c r="CR15" s="5">
        <v>1095370</v>
      </c>
      <c r="CS15" s="5">
        <v>1090850</v>
      </c>
      <c r="CT15" s="5">
        <v>1248690</v>
      </c>
      <c r="CV15" s="5">
        <v>1165371.1000000001</v>
      </c>
      <c r="CW15" s="5">
        <v>1159150.3</v>
      </c>
      <c r="CZ15" s="5">
        <f t="shared" si="4"/>
        <v>1095370</v>
      </c>
      <c r="DA15" s="5">
        <f t="shared" si="5"/>
        <v>2181700</v>
      </c>
      <c r="DB15" s="5">
        <f t="shared" si="6"/>
        <v>3746070</v>
      </c>
      <c r="DC15" s="5">
        <f t="shared" si="7"/>
        <v>3746.58</v>
      </c>
      <c r="DD15" s="5">
        <f t="shared" si="8"/>
        <v>94.22</v>
      </c>
      <c r="DE15" s="5">
        <f t="shared" si="9"/>
        <v>94.199999999999989</v>
      </c>
      <c r="DF15" s="5">
        <f t="shared" si="10"/>
        <v>1005239.44</v>
      </c>
      <c r="DG15" s="5">
        <f t="shared" si="11"/>
        <v>94.2</v>
      </c>
      <c r="DH15" s="5">
        <f t="shared" si="12"/>
        <v>2388518.64</v>
      </c>
      <c r="DI15" s="5">
        <f t="shared" si="13"/>
        <v>7309.88</v>
      </c>
      <c r="DJ15" s="5">
        <f t="shared" si="14"/>
        <v>94.2</v>
      </c>
      <c r="DK15" s="5">
        <f t="shared" si="15"/>
        <v>1055861.3999999999</v>
      </c>
      <c r="DL15" s="5">
        <f t="shared" si="16"/>
        <v>94.2</v>
      </c>
      <c r="DM15" s="5">
        <f t="shared" si="17"/>
        <v>1140657.1499999999</v>
      </c>
      <c r="DN15" s="5">
        <f t="shared" si="18"/>
        <v>94.2</v>
      </c>
      <c r="DO15" s="5">
        <f t="shared" si="19"/>
        <v>94.2</v>
      </c>
      <c r="DP15" s="5">
        <f t="shared" si="20"/>
        <v>94.2</v>
      </c>
      <c r="DQ15" s="5">
        <f t="shared" si="21"/>
        <v>20320.5</v>
      </c>
      <c r="DR15" s="5">
        <f t="shared" si="22"/>
        <v>76724.899999999994</v>
      </c>
      <c r="DS15" s="5">
        <f t="shared" si="23"/>
        <v>61908.240000000005</v>
      </c>
      <c r="DT15" s="5">
        <f t="shared" si="24"/>
        <v>363765.72000000003</v>
      </c>
      <c r="DU15" s="5">
        <f t="shared" si="25"/>
        <v>200997.59999999998</v>
      </c>
      <c r="DV15" s="5">
        <f t="shared" si="26"/>
        <v>94.199999999999989</v>
      </c>
      <c r="DW15" s="5">
        <f t="shared" si="27"/>
        <v>501770.76</v>
      </c>
      <c r="DX15" s="5">
        <f t="shared" si="28"/>
        <v>221135.69999999998</v>
      </c>
      <c r="DY15" s="5">
        <f t="shared" si="29"/>
        <v>25411.89</v>
      </c>
      <c r="DZ15" s="5">
        <f t="shared" si="30"/>
        <v>82431</v>
      </c>
      <c r="EA15" s="5">
        <f t="shared" si="31"/>
        <v>167635.44</v>
      </c>
      <c r="EB15" s="5">
        <f t="shared" si="32"/>
        <v>95490.43</v>
      </c>
      <c r="EC15" s="5">
        <f t="shared" si="33"/>
        <v>29409.100000000002</v>
      </c>
      <c r="ED15" s="5">
        <f t="shared" si="34"/>
        <v>91429.94</v>
      </c>
      <c r="EE15" s="5">
        <f t="shared" si="35"/>
        <v>44419.76</v>
      </c>
      <c r="EF15" s="5">
        <f t="shared" si="36"/>
        <v>189929.11</v>
      </c>
      <c r="EG15" s="5">
        <f t="shared" si="37"/>
        <v>226125.97</v>
      </c>
      <c r="EH15" s="5">
        <f t="shared" si="38"/>
        <v>911.84</v>
      </c>
      <c r="EI15" s="5">
        <f t="shared" si="39"/>
        <v>122662.75</v>
      </c>
      <c r="EJ15" s="5">
        <f t="shared" si="40"/>
        <v>42180.72</v>
      </c>
      <c r="EK15" s="5">
        <f t="shared" si="41"/>
        <v>26873.919999999998</v>
      </c>
      <c r="EL15" s="5">
        <f t="shared" si="42"/>
        <v>79695.92</v>
      </c>
      <c r="EM15" s="5">
        <f t="shared" si="43"/>
        <v>5824.56</v>
      </c>
      <c r="EN15" s="5">
        <f t="shared" si="44"/>
        <v>45181.04</v>
      </c>
      <c r="EO15" s="5">
        <f t="shared" si="45"/>
        <v>2674.16</v>
      </c>
      <c r="EP15" s="5">
        <f t="shared" si="46"/>
        <v>12370</v>
      </c>
      <c r="EQ15" s="5">
        <f t="shared" si="47"/>
        <v>22529.97</v>
      </c>
      <c r="ER15" s="5">
        <f t="shared" si="48"/>
        <v>685.43999999999994</v>
      </c>
      <c r="ES15" s="5">
        <f t="shared" si="49"/>
        <v>1380.5099999999998</v>
      </c>
      <c r="ET15" s="5">
        <f t="shared" si="50"/>
        <v>2453.31</v>
      </c>
      <c r="EU15" s="5">
        <f t="shared" si="51"/>
        <v>3859.0199999999995</v>
      </c>
      <c r="EV15" s="5">
        <f t="shared" si="52"/>
        <v>4077.36</v>
      </c>
      <c r="EW15" s="5">
        <f t="shared" si="53"/>
        <v>1976.04</v>
      </c>
      <c r="EX15" s="5">
        <f t="shared" si="54"/>
        <v>5230.7100000000009</v>
      </c>
      <c r="EY15" s="5">
        <f t="shared" si="55"/>
        <v>6001.56</v>
      </c>
      <c r="EZ15" s="5">
        <f t="shared" si="56"/>
        <v>718.1</v>
      </c>
      <c r="FA15" s="5">
        <f t="shared" si="57"/>
        <v>389.79999999999995</v>
      </c>
      <c r="FB15" s="5">
        <f t="shared" si="58"/>
        <v>818</v>
      </c>
      <c r="FC15" s="5">
        <f t="shared" si="59"/>
        <v>161.59</v>
      </c>
      <c r="FD15" s="5">
        <f t="shared" si="60"/>
        <v>94.199999999999989</v>
      </c>
      <c r="FG15" s="5">
        <f t="shared" si="61"/>
        <v>17572429.4102</v>
      </c>
      <c r="FH15" s="5">
        <f t="shared" si="62"/>
        <v>32800812.284000002</v>
      </c>
      <c r="FI15" s="5">
        <f t="shared" si="63"/>
        <v>55061759.737799995</v>
      </c>
      <c r="FJ15" s="5">
        <f t="shared" si="64"/>
        <v>48775.376251199996</v>
      </c>
      <c r="FK15" s="5">
        <f t="shared" si="65"/>
        <v>1321.5843676</v>
      </c>
      <c r="FL15" s="5">
        <f t="shared" si="66"/>
        <v>1321.303836</v>
      </c>
      <c r="FM15" s="5">
        <f t="shared" si="67"/>
        <v>14606681.944891999</v>
      </c>
      <c r="FN15" s="5">
        <f t="shared" si="68"/>
        <v>1321.303836</v>
      </c>
      <c r="FO15" s="5">
        <f t="shared" si="69"/>
        <v>34706489.524452001</v>
      </c>
      <c r="FP15" s="5">
        <f t="shared" si="70"/>
        <v>102532.6166104</v>
      </c>
      <c r="FQ15" s="5">
        <f t="shared" si="71"/>
        <v>1321.303836</v>
      </c>
      <c r="FR15" s="5">
        <f t="shared" si="72"/>
        <v>15235822.371818401</v>
      </c>
      <c r="FS15" s="5">
        <f t="shared" si="73"/>
        <v>1321.303836</v>
      </c>
      <c r="FT15" s="5">
        <f t="shared" si="74"/>
        <v>16459404.354155401</v>
      </c>
      <c r="FU15" s="5">
        <f t="shared" si="75"/>
        <v>1283.3246568</v>
      </c>
      <c r="FV15" s="5">
        <f t="shared" si="76"/>
        <v>1321.303836</v>
      </c>
      <c r="FW15" s="5">
        <f t="shared" si="77"/>
        <v>1321.303836</v>
      </c>
      <c r="FX15" s="5">
        <f t="shared" si="78"/>
        <v>291854.40048000001</v>
      </c>
      <c r="FY15" s="5">
        <f t="shared" si="79"/>
        <v>1076187.9478420001</v>
      </c>
      <c r="FZ15" s="5">
        <f t="shared" si="80"/>
        <v>889160.81149440003</v>
      </c>
      <c r="GA15" s="5">
        <f t="shared" si="81"/>
        <v>5224606.9794431999</v>
      </c>
      <c r="GB15" s="5">
        <f t="shared" si="82"/>
        <v>2886840.0898559997</v>
      </c>
      <c r="GC15" s="5">
        <f t="shared" si="83"/>
        <v>1321.303836</v>
      </c>
      <c r="GD15" s="5">
        <f t="shared" si="84"/>
        <v>7206712.6467456007</v>
      </c>
      <c r="GE15" s="5">
        <f t="shared" si="85"/>
        <v>3101777.586906</v>
      </c>
      <c r="GF15" s="5">
        <f t="shared" si="86"/>
        <v>363760.0967238</v>
      </c>
      <c r="GG15" s="5">
        <f t="shared" si="87"/>
        <v>1156225.0159800001</v>
      </c>
      <c r="GH15" s="5">
        <f t="shared" si="88"/>
        <v>2182385.4446016001</v>
      </c>
      <c r="GI15" s="5">
        <f t="shared" si="89"/>
        <v>1366903.7624905999</v>
      </c>
      <c r="GJ15" s="5">
        <f t="shared" si="90"/>
        <v>420978.41052199999</v>
      </c>
      <c r="GK15" s="5">
        <f t="shared" si="91"/>
        <v>1308779.6231547999</v>
      </c>
      <c r="GL15" s="5">
        <f t="shared" si="92"/>
        <v>634250.43044440006</v>
      </c>
      <c r="GM15" s="5">
        <f t="shared" si="93"/>
        <v>2718752.1834961995</v>
      </c>
      <c r="GN15" s="5">
        <f t="shared" si="94"/>
        <v>3171774.0082826</v>
      </c>
      <c r="GO15" s="5">
        <f t="shared" si="95"/>
        <v>13019.7667096</v>
      </c>
      <c r="GP15" s="5">
        <f t="shared" si="96"/>
        <v>1614564.5682649999</v>
      </c>
      <c r="GQ15" s="5">
        <f t="shared" si="97"/>
        <v>602280.15226680005</v>
      </c>
      <c r="GR15" s="5">
        <f t="shared" si="98"/>
        <v>383721.01352479996</v>
      </c>
      <c r="GS15" s="5">
        <f t="shared" si="99"/>
        <v>1137943.3739548</v>
      </c>
      <c r="GT15" s="5">
        <f t="shared" si="100"/>
        <v>77295.551550000004</v>
      </c>
      <c r="GU15" s="5">
        <f t="shared" si="101"/>
        <v>599580.63895000005</v>
      </c>
      <c r="GV15" s="5">
        <f t="shared" si="102"/>
        <v>34813.926342399995</v>
      </c>
      <c r="GW15" s="5">
        <f t="shared" si="103"/>
        <v>164157.63125000001</v>
      </c>
      <c r="GX15" s="5">
        <f t="shared" si="104"/>
        <v>321064.83948299999</v>
      </c>
      <c r="GY15" s="5">
        <f t="shared" si="105"/>
        <v>9153.7907328000001</v>
      </c>
      <c r="GZ15" s="5">
        <f t="shared" si="106"/>
        <v>18436.186456199997</v>
      </c>
      <c r="HA15" s="5">
        <f t="shared" si="107"/>
        <v>32763.022792199998</v>
      </c>
      <c r="HB15" s="5">
        <f t="shared" si="108"/>
        <v>51535.7456724</v>
      </c>
      <c r="HC15" s="5">
        <f t="shared" si="109"/>
        <v>54451.5934032</v>
      </c>
      <c r="HD15" s="5">
        <f t="shared" si="110"/>
        <v>26389.263304799999</v>
      </c>
      <c r="HE15" s="5">
        <f t="shared" si="111"/>
        <v>69854.144380200014</v>
      </c>
      <c r="HF15" s="5">
        <f t="shared" si="112"/>
        <v>80148.553207200006</v>
      </c>
      <c r="HG15" s="5">
        <f t="shared" si="113"/>
        <v>10217.2474408</v>
      </c>
      <c r="HH15" s="5">
        <f t="shared" si="114"/>
        <v>5231.8238768000001</v>
      </c>
      <c r="HI15" s="5">
        <f t="shared" si="115"/>
        <v>10979.045488</v>
      </c>
      <c r="HJ15" s="5">
        <f t="shared" si="116"/>
        <v>2296.1683393999997</v>
      </c>
      <c r="HK15" s="5">
        <f t="shared" si="117"/>
        <v>1337.128494</v>
      </c>
      <c r="HL15" s="5">
        <f t="shared" si="118"/>
        <v>5374514.5261470005</v>
      </c>
      <c r="HM15" s="5">
        <f t="shared" si="119"/>
        <v>231303260.7965503</v>
      </c>
      <c r="HP15" s="2">
        <f>FG15/$HM$15*100</f>
        <v>7.59713864373765</v>
      </c>
      <c r="HQ15" s="2">
        <f t="shared" ref="HQ15:JT15" si="128">FH15/$HM$15*100</f>
        <v>14.180868947131245</v>
      </c>
      <c r="HR15" s="2">
        <f t="shared" si="128"/>
        <v>23.805008000397891</v>
      </c>
      <c r="HS15" s="2">
        <f t="shared" si="128"/>
        <v>2.1087197855849442E-2</v>
      </c>
      <c r="HT15" s="2">
        <f t="shared" si="128"/>
        <v>5.7136434784740842E-4</v>
      </c>
      <c r="HU15" s="2">
        <f t="shared" si="128"/>
        <v>5.712430648187846E-4</v>
      </c>
      <c r="HV15" s="2">
        <f t="shared" si="128"/>
        <v>6.3149485634531297</v>
      </c>
      <c r="HW15" s="2">
        <f t="shared" si="128"/>
        <v>5.712430648187846E-4</v>
      </c>
      <c r="HX15" s="2">
        <f t="shared" si="128"/>
        <v>15.004755836528879</v>
      </c>
      <c r="HY15" s="2">
        <f t="shared" si="128"/>
        <v>4.4328219263880426E-2</v>
      </c>
      <c r="HZ15" s="2">
        <f t="shared" si="128"/>
        <v>5.712430648187846E-4</v>
      </c>
      <c r="IA15" s="2">
        <f t="shared" si="128"/>
        <v>6.5869466428402506</v>
      </c>
      <c r="IB15" s="2">
        <f t="shared" si="128"/>
        <v>5.712430648187846E-4</v>
      </c>
      <c r="IC15" s="2">
        <f t="shared" si="128"/>
        <v>7.115941339293423</v>
      </c>
      <c r="ID15" s="2">
        <f t="shared" si="128"/>
        <v>5.5482341769871825E-4</v>
      </c>
      <c r="IE15" s="2">
        <f t="shared" si="128"/>
        <v>5.712430648187846E-4</v>
      </c>
      <c r="IF15" s="2">
        <f t="shared" si="128"/>
        <v>5.712430648187846E-4</v>
      </c>
      <c r="IG15" s="2">
        <f t="shared" si="128"/>
        <v>0.12617824732557889</v>
      </c>
      <c r="IH15" s="2">
        <f t="shared" si="128"/>
        <v>0.46527141214346884</v>
      </c>
      <c r="II15" s="2">
        <f t="shared" si="128"/>
        <v>0.38441343560499475</v>
      </c>
      <c r="IJ15" s="2">
        <f t="shared" si="128"/>
        <v>2.2587692717564667</v>
      </c>
      <c r="IK15" s="2">
        <f t="shared" si="128"/>
        <v>1.2480758290715175</v>
      </c>
      <c r="IL15" s="2">
        <f t="shared" si="128"/>
        <v>5.712430648187846E-4</v>
      </c>
      <c r="IM15" s="2">
        <f t="shared" si="128"/>
        <v>3.1156986814312488</v>
      </c>
      <c r="IN15" s="2">
        <f t="shared" si="128"/>
        <v>1.3410003716438139</v>
      </c>
      <c r="IO15" s="2">
        <f t="shared" si="128"/>
        <v>0.15726544254979444</v>
      </c>
      <c r="IP15" s="2">
        <f t="shared" si="128"/>
        <v>0.49987406662502371</v>
      </c>
      <c r="IQ15" s="2">
        <f t="shared" si="128"/>
        <v>0.94351693836308792</v>
      </c>
      <c r="IR15" s="2">
        <f t="shared" si="128"/>
        <v>0.59095741140151969</v>
      </c>
      <c r="IS15" s="2">
        <f t="shared" si="128"/>
        <v>0.18200279973237565</v>
      </c>
      <c r="IT15" s="2">
        <f t="shared" si="128"/>
        <v>0.56582843607465438</v>
      </c>
      <c r="IU15" s="2">
        <f t="shared" si="128"/>
        <v>0.27420730181675823</v>
      </c>
      <c r="IV15" s="2">
        <f t="shared" si="128"/>
        <v>1.1754059039779639</v>
      </c>
      <c r="IW15" s="2">
        <f t="shared" si="128"/>
        <v>1.371262124606375</v>
      </c>
      <c r="IX15" s="2">
        <f t="shared" si="128"/>
        <v>5.6288729630370087E-3</v>
      </c>
      <c r="IY15" s="2">
        <f t="shared" si="128"/>
        <v>0.69802931558545489</v>
      </c>
      <c r="IZ15" s="2">
        <f t="shared" si="128"/>
        <v>0.2603855000542139</v>
      </c>
      <c r="JA15" s="2">
        <f t="shared" si="128"/>
        <v>0.16589520277550832</v>
      </c>
      <c r="JB15" s="2">
        <f t="shared" si="128"/>
        <v>0.49197031206391517</v>
      </c>
      <c r="JC15" s="2">
        <f t="shared" si="128"/>
        <v>3.3417406777497882E-2</v>
      </c>
      <c r="JD15" s="2">
        <f t="shared" si="128"/>
        <v>0.25921841174447563</v>
      </c>
      <c r="JE15" s="2">
        <f t="shared" si="128"/>
        <v>1.5051204303177388E-2</v>
      </c>
      <c r="JF15" s="2">
        <f t="shared" si="128"/>
        <v>7.097073801929224E-2</v>
      </c>
      <c r="JG15" s="2">
        <f t="shared" si="128"/>
        <v>0.13880687992782001</v>
      </c>
      <c r="JH15" s="2">
        <f t="shared" si="128"/>
        <v>3.9574845167667091E-3</v>
      </c>
      <c r="JI15" s="2">
        <f t="shared" si="128"/>
        <v>7.9705691967810587E-3</v>
      </c>
      <c r="JJ15" s="2">
        <f t="shared" si="128"/>
        <v>1.4164531308107105E-2</v>
      </c>
      <c r="JK15" s="2">
        <f t="shared" si="128"/>
        <v>2.2280596259181062E-2</v>
      </c>
      <c r="JL15" s="2">
        <f t="shared" si="128"/>
        <v>2.3541213044590205E-2</v>
      </c>
      <c r="JM15" s="2">
        <f t="shared" si="128"/>
        <v>1.140894564733848E-2</v>
      </c>
      <c r="JN15" s="2">
        <f t="shared" si="128"/>
        <v>3.0200241941959617E-2</v>
      </c>
      <c r="JO15" s="2">
        <f t="shared" si="128"/>
        <v>3.4650853140240447E-2</v>
      </c>
      <c r="JP15" s="2">
        <f t="shared" si="128"/>
        <v>4.4172517955926634E-3</v>
      </c>
      <c r="JQ15" s="2">
        <f t="shared" si="128"/>
        <v>2.2618893736227122E-3</v>
      </c>
      <c r="JR15" s="2">
        <f t="shared" si="128"/>
        <v>4.7466021232000473E-3</v>
      </c>
      <c r="JS15" s="2">
        <f t="shared" si="128"/>
        <v>9.9270902255877108E-4</v>
      </c>
      <c r="JT15" s="2">
        <f t="shared" si="128"/>
        <v>5.780845844521454E-4</v>
      </c>
      <c r="JU15" s="2">
        <f t="shared" si="121"/>
        <v>2.3235792299851386</v>
      </c>
      <c r="JV15" s="2">
        <f t="shared" si="122"/>
        <v>1.2784128468239666</v>
      </c>
    </row>
    <row r="16" spans="1:282" ht="14.45" x14ac:dyDescent="0.3">
      <c r="A16" s="18" t="s">
        <v>244</v>
      </c>
      <c r="B16" s="33">
        <v>1479</v>
      </c>
      <c r="C16" s="33" t="s">
        <v>51</v>
      </c>
      <c r="D16" s="33" t="s">
        <v>32</v>
      </c>
      <c r="E16" s="33">
        <v>0</v>
      </c>
      <c r="F16" s="33" t="s">
        <v>34</v>
      </c>
      <c r="G16" s="33" t="s">
        <v>50</v>
      </c>
      <c r="H16" s="33" t="s">
        <v>46</v>
      </c>
      <c r="I16" s="33">
        <v>81</v>
      </c>
      <c r="J16" s="33">
        <v>84.5</v>
      </c>
      <c r="K16" s="33">
        <v>6.6</v>
      </c>
      <c r="L16" s="3">
        <v>5.46335068517189</v>
      </c>
      <c r="M16" s="33">
        <v>1.53</v>
      </c>
      <c r="N16" s="33">
        <v>0</v>
      </c>
      <c r="O16" s="2">
        <v>1.352847082</v>
      </c>
      <c r="P16" s="2">
        <v>0.57462226392265703</v>
      </c>
      <c r="Q16" s="2">
        <v>2.7253180710929699E-2</v>
      </c>
      <c r="R16" s="2">
        <v>1.00823627307791E-2</v>
      </c>
      <c r="S16" s="2">
        <v>0.212570218634659</v>
      </c>
      <c r="T16" s="2">
        <v>0.785762122761829</v>
      </c>
      <c r="U16" s="2">
        <v>5.7694076536432597E-2</v>
      </c>
      <c r="V16" s="2">
        <v>2.23824284307752E-2</v>
      </c>
      <c r="W16" s="2">
        <v>7.1359518498987001E-2</v>
      </c>
      <c r="X16" s="3">
        <v>43.6633930475383</v>
      </c>
      <c r="Y16" s="3">
        <v>58.9334025115636</v>
      </c>
      <c r="Z16" s="3">
        <v>87.486565548089104</v>
      </c>
      <c r="AA16" s="3">
        <v>86.709437747182093</v>
      </c>
      <c r="AB16" s="1">
        <v>4.82828654858872E-2</v>
      </c>
      <c r="AC16" s="1">
        <v>3.3994419999895699E-3</v>
      </c>
      <c r="AD16" s="1">
        <v>1.2464583178038099E-3</v>
      </c>
      <c r="AE16" s="1">
        <v>4.8622476463259399E-3</v>
      </c>
      <c r="AF16" s="1"/>
      <c r="AG16" s="5">
        <v>2875750</v>
      </c>
      <c r="AH16" s="5">
        <v>2875320</v>
      </c>
      <c r="AI16" s="5">
        <v>3288070</v>
      </c>
      <c r="AJ16" s="33">
        <v>3640.29</v>
      </c>
      <c r="AK16" s="33">
        <v>164.43</v>
      </c>
      <c r="AL16" s="33">
        <v>109.62</v>
      </c>
      <c r="AM16" s="33">
        <v>657058.35</v>
      </c>
      <c r="AN16" s="33">
        <v>82.22</v>
      </c>
      <c r="AO16" s="33">
        <v>1565368.53</v>
      </c>
      <c r="AP16" s="33">
        <v>4608.0200000000004</v>
      </c>
      <c r="AQ16" s="33">
        <v>82.22</v>
      </c>
      <c r="AR16" s="33">
        <v>540244.29</v>
      </c>
      <c r="AS16" s="33">
        <v>65.77</v>
      </c>
      <c r="AT16" s="33">
        <v>587682.4</v>
      </c>
      <c r="AU16" s="33">
        <v>65.77</v>
      </c>
      <c r="AV16" s="33">
        <v>65.77</v>
      </c>
      <c r="AW16" s="33">
        <v>65.77</v>
      </c>
      <c r="AX16" s="33">
        <v>8665.0400000000009</v>
      </c>
      <c r="AY16" s="33">
        <v>39630.21</v>
      </c>
      <c r="AZ16" s="33">
        <v>26598.97</v>
      </c>
      <c r="BA16" s="33">
        <v>157236.22</v>
      </c>
      <c r="BB16" s="33">
        <v>86804.55</v>
      </c>
      <c r="BC16" s="33">
        <v>54.81</v>
      </c>
      <c r="BD16" s="33">
        <v>217659.48</v>
      </c>
      <c r="BE16" s="33">
        <v>95865.96</v>
      </c>
      <c r="BF16" s="33">
        <v>9480.6299999999992</v>
      </c>
      <c r="BG16" s="33">
        <v>34723.089999999997</v>
      </c>
      <c r="BH16" s="33">
        <v>72769.56</v>
      </c>
      <c r="BI16" s="33">
        <v>35531.56</v>
      </c>
      <c r="BJ16" s="33">
        <v>11065.12</v>
      </c>
      <c r="BK16" s="33">
        <v>34148.449999999997</v>
      </c>
      <c r="BL16" s="33">
        <v>14635.43</v>
      </c>
      <c r="BM16" s="33">
        <v>70877.789999999994</v>
      </c>
      <c r="BN16" s="33">
        <v>83884.600000000006</v>
      </c>
      <c r="BO16" s="33">
        <v>312.74</v>
      </c>
      <c r="BP16" s="33">
        <v>43652.72</v>
      </c>
      <c r="BQ16" s="33">
        <v>13872.44</v>
      </c>
      <c r="BR16" s="33">
        <v>10024.370000000001</v>
      </c>
      <c r="BS16" s="33">
        <v>25991.91</v>
      </c>
      <c r="BT16" s="33">
        <v>1881.92</v>
      </c>
      <c r="BU16" s="33">
        <v>14068.36</v>
      </c>
      <c r="BV16" s="33">
        <v>886.99</v>
      </c>
      <c r="BW16" s="33">
        <v>4026.39</v>
      </c>
      <c r="BX16" s="33">
        <v>6722.69</v>
      </c>
      <c r="BY16" s="33">
        <v>188.48</v>
      </c>
      <c r="BZ16" s="33">
        <v>419.51</v>
      </c>
      <c r="CA16" s="33">
        <v>728.93</v>
      </c>
      <c r="CB16" s="33">
        <v>1207.29</v>
      </c>
      <c r="CC16" s="33">
        <v>1255.17</v>
      </c>
      <c r="CD16" s="33">
        <v>637.09</v>
      </c>
      <c r="CE16" s="33">
        <v>1629.4</v>
      </c>
      <c r="CF16" s="33">
        <v>2001.79</v>
      </c>
      <c r="CG16" s="33">
        <v>215.45</v>
      </c>
      <c r="CH16" s="33">
        <v>120.51</v>
      </c>
      <c r="CI16" s="33">
        <v>259.23</v>
      </c>
      <c r="CJ16" s="33">
        <v>539.16</v>
      </c>
      <c r="CK16" s="33">
        <v>27.41</v>
      </c>
      <c r="CL16" s="5">
        <v>21806228</v>
      </c>
      <c r="CM16" s="5">
        <v>1173203</v>
      </c>
      <c r="CN16" s="5">
        <v>22979432</v>
      </c>
      <c r="CO16" s="5">
        <f t="shared" si="1"/>
        <v>40300116.860000007</v>
      </c>
      <c r="CP16" s="5">
        <f t="shared" si="2"/>
        <v>41473319.860000007</v>
      </c>
      <c r="CQ16" s="2">
        <f t="shared" si="3"/>
        <v>2.8288138108073797</v>
      </c>
      <c r="CR16" s="5">
        <v>2875750</v>
      </c>
      <c r="CS16" s="5">
        <v>2875320</v>
      </c>
      <c r="CT16" s="5">
        <v>3288070</v>
      </c>
      <c r="CV16" s="5">
        <v>3008062.67</v>
      </c>
      <c r="CW16" s="5">
        <v>2882834.16</v>
      </c>
      <c r="CZ16" s="5">
        <f t="shared" si="4"/>
        <v>2875750</v>
      </c>
      <c r="DA16" s="5">
        <f t="shared" si="5"/>
        <v>5750640</v>
      </c>
      <c r="DB16" s="5">
        <f t="shared" si="6"/>
        <v>9864210</v>
      </c>
      <c r="DC16" s="5">
        <f t="shared" si="7"/>
        <v>7280.58</v>
      </c>
      <c r="DD16" s="5">
        <f t="shared" si="8"/>
        <v>328.86</v>
      </c>
      <c r="DE16" s="5">
        <f t="shared" si="9"/>
        <v>328.86</v>
      </c>
      <c r="DF16" s="5">
        <f t="shared" si="10"/>
        <v>2628233.4</v>
      </c>
      <c r="DG16" s="5">
        <f t="shared" si="11"/>
        <v>328.88</v>
      </c>
      <c r="DH16" s="5">
        <f t="shared" si="12"/>
        <v>6261474.1200000001</v>
      </c>
      <c r="DI16" s="5">
        <f t="shared" si="13"/>
        <v>18432.080000000002</v>
      </c>
      <c r="DJ16" s="5">
        <f t="shared" si="14"/>
        <v>328.88</v>
      </c>
      <c r="DK16" s="5">
        <f t="shared" si="15"/>
        <v>2701221.45</v>
      </c>
      <c r="DL16" s="5">
        <f t="shared" si="16"/>
        <v>328.84999999999997</v>
      </c>
      <c r="DM16" s="5">
        <f t="shared" si="17"/>
        <v>2938412</v>
      </c>
      <c r="DN16" s="5">
        <f t="shared" si="18"/>
        <v>328.84999999999997</v>
      </c>
      <c r="DO16" s="5">
        <f t="shared" si="19"/>
        <v>328.84999999999997</v>
      </c>
      <c r="DP16" s="5">
        <f t="shared" si="20"/>
        <v>328.84999999999997</v>
      </c>
      <c r="DQ16" s="5">
        <f t="shared" si="21"/>
        <v>51990.240000000005</v>
      </c>
      <c r="DR16" s="5">
        <f t="shared" si="22"/>
        <v>198151.05</v>
      </c>
      <c r="DS16" s="5">
        <f t="shared" si="23"/>
        <v>159593.82</v>
      </c>
      <c r="DT16" s="5">
        <f t="shared" si="24"/>
        <v>943417.32000000007</v>
      </c>
      <c r="DU16" s="5">
        <f t="shared" si="25"/>
        <v>520827.30000000005</v>
      </c>
      <c r="DV16" s="5">
        <f t="shared" si="26"/>
        <v>328.86</v>
      </c>
      <c r="DW16" s="5">
        <f t="shared" si="27"/>
        <v>1305956.8800000001</v>
      </c>
      <c r="DX16" s="5">
        <f t="shared" si="28"/>
        <v>575195.76</v>
      </c>
      <c r="DY16" s="5">
        <f t="shared" si="29"/>
        <v>66364.409999999989</v>
      </c>
      <c r="DZ16" s="5">
        <f t="shared" si="30"/>
        <v>208338.53999999998</v>
      </c>
      <c r="EA16" s="5">
        <f t="shared" si="31"/>
        <v>436617.36</v>
      </c>
      <c r="EB16" s="5">
        <f t="shared" si="32"/>
        <v>248720.91999999998</v>
      </c>
      <c r="EC16" s="5">
        <f t="shared" si="33"/>
        <v>77455.840000000011</v>
      </c>
      <c r="ED16" s="5">
        <f t="shared" si="34"/>
        <v>239039.14999999997</v>
      </c>
      <c r="EE16" s="5">
        <f t="shared" si="35"/>
        <v>117083.44</v>
      </c>
      <c r="EF16" s="5">
        <f t="shared" si="36"/>
        <v>496144.52999999997</v>
      </c>
      <c r="EG16" s="5">
        <f t="shared" si="37"/>
        <v>587192.20000000007</v>
      </c>
      <c r="EH16" s="5">
        <f t="shared" si="38"/>
        <v>2501.92</v>
      </c>
      <c r="EI16" s="5">
        <f t="shared" si="39"/>
        <v>305569.04000000004</v>
      </c>
      <c r="EJ16" s="5">
        <f t="shared" si="40"/>
        <v>110979.52</v>
      </c>
      <c r="EK16" s="5">
        <f t="shared" si="41"/>
        <v>80194.960000000006</v>
      </c>
      <c r="EL16" s="5">
        <f t="shared" si="42"/>
        <v>207935.28</v>
      </c>
      <c r="EM16" s="5">
        <f t="shared" si="43"/>
        <v>15055.36</v>
      </c>
      <c r="EN16" s="5">
        <f t="shared" si="44"/>
        <v>112546.88</v>
      </c>
      <c r="EO16" s="5">
        <f t="shared" si="45"/>
        <v>7095.92</v>
      </c>
      <c r="EP16" s="5">
        <f t="shared" si="46"/>
        <v>32211.119999999999</v>
      </c>
      <c r="EQ16" s="5">
        <f t="shared" si="47"/>
        <v>60504.21</v>
      </c>
      <c r="ER16" s="5">
        <f t="shared" si="48"/>
        <v>1696.32</v>
      </c>
      <c r="ES16" s="5">
        <f t="shared" si="49"/>
        <v>3775.59</v>
      </c>
      <c r="ET16" s="5">
        <f t="shared" si="50"/>
        <v>6560.37</v>
      </c>
      <c r="EU16" s="5">
        <f t="shared" si="51"/>
        <v>10865.61</v>
      </c>
      <c r="EV16" s="5">
        <f t="shared" si="52"/>
        <v>11296.53</v>
      </c>
      <c r="EW16" s="5">
        <f t="shared" si="53"/>
        <v>5733.81</v>
      </c>
      <c r="EX16" s="5">
        <f t="shared" si="54"/>
        <v>14664.6</v>
      </c>
      <c r="EY16" s="5">
        <f t="shared" si="55"/>
        <v>18016.11</v>
      </c>
      <c r="EZ16" s="5">
        <f t="shared" si="56"/>
        <v>2154.5</v>
      </c>
      <c r="FA16" s="5">
        <f t="shared" si="57"/>
        <v>1205.1000000000001</v>
      </c>
      <c r="FB16" s="5">
        <f t="shared" si="58"/>
        <v>2592.3000000000002</v>
      </c>
      <c r="FC16" s="5">
        <f t="shared" si="59"/>
        <v>5930.7599999999993</v>
      </c>
      <c r="FD16" s="5">
        <f t="shared" si="60"/>
        <v>328.92</v>
      </c>
      <c r="FG16" s="5">
        <f t="shared" si="61"/>
        <v>46134104.344999999</v>
      </c>
      <c r="FH16" s="5">
        <f t="shared" si="62"/>
        <v>86458112.092800006</v>
      </c>
      <c r="FI16" s="5">
        <f t="shared" si="63"/>
        <v>144989485.2534</v>
      </c>
      <c r="FJ16" s="5">
        <f t="shared" si="64"/>
        <v>94783.250011199998</v>
      </c>
      <c r="FK16" s="5">
        <f t="shared" si="65"/>
        <v>4612.7810988000001</v>
      </c>
      <c r="FL16" s="5">
        <f t="shared" si="66"/>
        <v>4612.7810988000001</v>
      </c>
      <c r="FM16" s="5">
        <f t="shared" si="67"/>
        <v>38189676.830370001</v>
      </c>
      <c r="FN16" s="5">
        <f t="shared" si="68"/>
        <v>4613.0616303999996</v>
      </c>
      <c r="FO16" s="5">
        <f t="shared" si="69"/>
        <v>90982662.774366006</v>
      </c>
      <c r="FP16" s="5">
        <f t="shared" si="70"/>
        <v>258539.04468640001</v>
      </c>
      <c r="FQ16" s="5">
        <f t="shared" si="71"/>
        <v>4613.0616303999996</v>
      </c>
      <c r="FR16" s="5">
        <f t="shared" si="72"/>
        <v>38977966.425466202</v>
      </c>
      <c r="FS16" s="5">
        <f t="shared" si="73"/>
        <v>4612.6408330000004</v>
      </c>
      <c r="FT16" s="5">
        <f t="shared" si="74"/>
        <v>42400568.187472001</v>
      </c>
      <c r="FU16" s="5">
        <f t="shared" si="75"/>
        <v>4480.0564053999997</v>
      </c>
      <c r="FV16" s="5">
        <f t="shared" si="76"/>
        <v>4612.6408330000004</v>
      </c>
      <c r="FW16" s="5">
        <f t="shared" si="77"/>
        <v>4612.6408330000004</v>
      </c>
      <c r="FX16" s="5">
        <f t="shared" si="78"/>
        <v>746712.9414144</v>
      </c>
      <c r="FY16" s="5">
        <f t="shared" si="79"/>
        <v>2779381.5549090002</v>
      </c>
      <c r="FZ16" s="5">
        <f t="shared" si="80"/>
        <v>2292175.8153792</v>
      </c>
      <c r="GA16" s="5">
        <f t="shared" si="81"/>
        <v>13549887.8635392</v>
      </c>
      <c r="GB16" s="5">
        <f t="shared" si="82"/>
        <v>7480413.345888</v>
      </c>
      <c r="GC16" s="5">
        <f t="shared" si="83"/>
        <v>4612.7810988000001</v>
      </c>
      <c r="GD16" s="5">
        <f t="shared" si="84"/>
        <v>18756884.0464128</v>
      </c>
      <c r="GE16" s="5">
        <f t="shared" si="85"/>
        <v>8068029.3433008008</v>
      </c>
      <c r="GF16" s="5">
        <f t="shared" si="86"/>
        <v>949977.51842219988</v>
      </c>
      <c r="GG16" s="5">
        <f t="shared" si="87"/>
        <v>2922277.1983931996</v>
      </c>
      <c r="GH16" s="5">
        <f t="shared" si="88"/>
        <v>5684164.2275903998</v>
      </c>
      <c r="GI16" s="5">
        <f t="shared" si="89"/>
        <v>3560331.2432263996</v>
      </c>
      <c r="GJ16" s="5">
        <f t="shared" si="90"/>
        <v>1108746.4903328</v>
      </c>
      <c r="GK16" s="5">
        <f t="shared" si="91"/>
        <v>3421740.9379929993</v>
      </c>
      <c r="GL16" s="5">
        <f t="shared" si="92"/>
        <v>1671783.5084636002</v>
      </c>
      <c r="GM16" s="5">
        <f t="shared" si="93"/>
        <v>7102092.0609125989</v>
      </c>
      <c r="GN16" s="5">
        <f t="shared" si="94"/>
        <v>8236298.3686760003</v>
      </c>
      <c r="GO16" s="5">
        <f t="shared" si="95"/>
        <v>35723.827344800004</v>
      </c>
      <c r="GP16" s="5">
        <f t="shared" si="96"/>
        <v>4022092.6495023998</v>
      </c>
      <c r="GQ16" s="5">
        <f t="shared" si="97"/>
        <v>1584628.2899888002</v>
      </c>
      <c r="GR16" s="5">
        <f t="shared" si="98"/>
        <v>1145068.9490324</v>
      </c>
      <c r="GS16" s="5">
        <f t="shared" si="99"/>
        <v>2969017.4112732001</v>
      </c>
      <c r="GT16" s="5">
        <f t="shared" si="100"/>
        <v>199794.03680000003</v>
      </c>
      <c r="GU16" s="5">
        <f t="shared" si="101"/>
        <v>1493567.4394000003</v>
      </c>
      <c r="GV16" s="5">
        <f t="shared" si="102"/>
        <v>92379.227948799991</v>
      </c>
      <c r="GW16" s="5">
        <f t="shared" si="103"/>
        <v>427461.69435000001</v>
      </c>
      <c r="GX16" s="5">
        <f t="shared" si="104"/>
        <v>862219.27821899997</v>
      </c>
      <c r="GY16" s="5">
        <f t="shared" si="105"/>
        <v>22653.708998399998</v>
      </c>
      <c r="GZ16" s="5">
        <f t="shared" si="106"/>
        <v>50421.5697258</v>
      </c>
      <c r="HA16" s="5">
        <f t="shared" si="107"/>
        <v>87611.248409399996</v>
      </c>
      <c r="HB16" s="5">
        <f t="shared" si="108"/>
        <v>145106.0926182</v>
      </c>
      <c r="HC16" s="5">
        <f t="shared" si="109"/>
        <v>150860.86546860001</v>
      </c>
      <c r="HD16" s="5">
        <f t="shared" si="110"/>
        <v>76572.853702200009</v>
      </c>
      <c r="HE16" s="5">
        <f t="shared" si="111"/>
        <v>195840.16045200001</v>
      </c>
      <c r="HF16" s="5">
        <f t="shared" si="112"/>
        <v>240598.30292819999</v>
      </c>
      <c r="HG16" s="5">
        <f t="shared" si="113"/>
        <v>30654.587955999996</v>
      </c>
      <c r="HH16" s="5">
        <f t="shared" si="114"/>
        <v>16174.630461600002</v>
      </c>
      <c r="HI16" s="5">
        <f t="shared" si="115"/>
        <v>34793.373616800003</v>
      </c>
      <c r="HJ16" s="5">
        <f t="shared" si="116"/>
        <v>84275.161461599986</v>
      </c>
      <c r="HK16" s="5">
        <f t="shared" si="117"/>
        <v>4668.8779644000006</v>
      </c>
      <c r="HL16" s="5">
        <f t="shared" si="118"/>
        <v>14090989.2721</v>
      </c>
      <c r="HM16" s="5">
        <f t="shared" si="119"/>
        <v>604921350.62360978</v>
      </c>
      <c r="HP16" s="2">
        <f>FG16/$HM$16*100</f>
        <v>7.6264632249201698</v>
      </c>
      <c r="HQ16" s="2">
        <f t="shared" ref="HQ16:JT16" si="129">FH16/$HM$16*100</f>
        <v>14.292455044555934</v>
      </c>
      <c r="HR16" s="2">
        <f t="shared" si="129"/>
        <v>23.968320031014148</v>
      </c>
      <c r="HS16" s="2">
        <f t="shared" si="129"/>
        <v>1.5668689807937595E-2</v>
      </c>
      <c r="HT16" s="2">
        <f t="shared" si="129"/>
        <v>7.6254228653769814E-4</v>
      </c>
      <c r="HU16" s="2">
        <f t="shared" si="129"/>
        <v>7.6254228653769814E-4</v>
      </c>
      <c r="HV16" s="2">
        <f t="shared" si="129"/>
        <v>6.3131639825574837</v>
      </c>
      <c r="HW16" s="2">
        <f t="shared" si="129"/>
        <v>7.6258866142588978E-4</v>
      </c>
      <c r="HX16" s="2">
        <f t="shared" si="129"/>
        <v>15.040411894963293</v>
      </c>
      <c r="HY16" s="2">
        <f t="shared" si="129"/>
        <v>4.2739282457111769E-2</v>
      </c>
      <c r="HZ16" s="2">
        <f t="shared" si="129"/>
        <v>7.6258866142588978E-4</v>
      </c>
      <c r="IA16" s="2">
        <f t="shared" si="129"/>
        <v>6.4434767239218873</v>
      </c>
      <c r="IB16" s="2">
        <f t="shared" si="129"/>
        <v>7.6251909909360227E-4</v>
      </c>
      <c r="IC16" s="2">
        <f t="shared" si="129"/>
        <v>7.0092695759145398</v>
      </c>
      <c r="ID16" s="2">
        <f t="shared" si="129"/>
        <v>7.4060146840271659E-4</v>
      </c>
      <c r="IE16" s="2">
        <f t="shared" si="129"/>
        <v>7.6251909909360227E-4</v>
      </c>
      <c r="IF16" s="2">
        <f t="shared" si="129"/>
        <v>7.6251909909360227E-4</v>
      </c>
      <c r="IG16" s="2">
        <f t="shared" si="129"/>
        <v>0.1234396737104118</v>
      </c>
      <c r="IH16" s="2">
        <f t="shared" si="129"/>
        <v>0.45946163944184687</v>
      </c>
      <c r="II16" s="2">
        <f t="shared" si="129"/>
        <v>0.37892129497763799</v>
      </c>
      <c r="IJ16" s="2">
        <f t="shared" si="129"/>
        <v>2.2399420766965328</v>
      </c>
      <c r="IK16" s="2">
        <f t="shared" si="129"/>
        <v>1.2365927137761772</v>
      </c>
      <c r="IL16" s="2">
        <f t="shared" si="129"/>
        <v>7.6254228653769814E-4</v>
      </c>
      <c r="IM16" s="2">
        <f t="shared" si="129"/>
        <v>3.1007145023194238</v>
      </c>
      <c r="IN16" s="2">
        <f t="shared" si="129"/>
        <v>1.3337319529197502</v>
      </c>
      <c r="IO16" s="2">
        <f t="shared" si="129"/>
        <v>0.15704149265733039</v>
      </c>
      <c r="IP16" s="2">
        <f t="shared" si="129"/>
        <v>0.48308382492709862</v>
      </c>
      <c r="IQ16" s="2">
        <f t="shared" si="129"/>
        <v>0.93965343126517675</v>
      </c>
      <c r="IR16" s="2">
        <f t="shared" si="129"/>
        <v>0.58856101533795679</v>
      </c>
      <c r="IS16" s="2">
        <f t="shared" si="129"/>
        <v>0.18328770991299939</v>
      </c>
      <c r="IT16" s="2">
        <f t="shared" si="129"/>
        <v>0.5656505485325567</v>
      </c>
      <c r="IU16" s="2">
        <f t="shared" si="129"/>
        <v>0.27636377964510073</v>
      </c>
      <c r="IV16" s="2">
        <f t="shared" si="129"/>
        <v>1.1740521397684336</v>
      </c>
      <c r="IW16" s="2">
        <f t="shared" si="129"/>
        <v>1.3615486311047296</v>
      </c>
      <c r="IX16" s="2">
        <f t="shared" si="129"/>
        <v>5.9055325635262376E-3</v>
      </c>
      <c r="IY16" s="2">
        <f t="shared" si="129"/>
        <v>0.66489513807969391</v>
      </c>
      <c r="IZ16" s="2">
        <f t="shared" si="129"/>
        <v>0.26195608542419879</v>
      </c>
      <c r="JA16" s="2">
        <f t="shared" si="129"/>
        <v>0.18929220267262103</v>
      </c>
      <c r="JB16" s="2">
        <f t="shared" si="129"/>
        <v>0.49081048440635427</v>
      </c>
      <c r="JC16" s="2">
        <f t="shared" si="129"/>
        <v>3.3028101354669256E-2</v>
      </c>
      <c r="JD16" s="2">
        <f t="shared" si="129"/>
        <v>0.24690274824327005</v>
      </c>
      <c r="JE16" s="2">
        <f t="shared" si="129"/>
        <v>1.5271279126380113E-2</v>
      </c>
      <c r="JF16" s="2">
        <f t="shared" si="129"/>
        <v>7.0664011761088011E-2</v>
      </c>
      <c r="JG16" s="2">
        <f t="shared" si="129"/>
        <v>0.14253411246439612</v>
      </c>
      <c r="JH16" s="2">
        <f t="shared" si="129"/>
        <v>3.7449015438199406E-3</v>
      </c>
      <c r="JI16" s="2">
        <f t="shared" si="129"/>
        <v>8.335227327291507E-3</v>
      </c>
      <c r="JJ16" s="2">
        <f t="shared" si="129"/>
        <v>1.4483080869782838E-2</v>
      </c>
      <c r="JK16" s="2">
        <f t="shared" si="129"/>
        <v>2.3987596481527887E-2</v>
      </c>
      <c r="JL16" s="2">
        <f t="shared" si="129"/>
        <v>2.4938922276933763E-2</v>
      </c>
      <c r="JM16" s="2">
        <f t="shared" si="129"/>
        <v>1.2658315601401987E-2</v>
      </c>
      <c r="JN16" s="2">
        <f t="shared" si="129"/>
        <v>3.2374483104309272E-2</v>
      </c>
      <c r="JO16" s="2">
        <f t="shared" si="129"/>
        <v>3.977348504564579E-2</v>
      </c>
      <c r="JP16" s="2">
        <f t="shared" si="129"/>
        <v>5.0675328163567656E-3</v>
      </c>
      <c r="JQ16" s="2">
        <f t="shared" si="129"/>
        <v>2.6738402347554228E-3</v>
      </c>
      <c r="JR16" s="2">
        <f t="shared" si="129"/>
        <v>5.7517185632366468E-3</v>
      </c>
      <c r="JS16" s="2">
        <f t="shared" si="129"/>
        <v>1.3931589846303364E-2</v>
      </c>
      <c r="JT16" s="2">
        <f t="shared" si="129"/>
        <v>7.7181570126213638E-4</v>
      </c>
      <c r="JU16" s="2">
        <f t="shared" si="121"/>
        <v>2.3293919544373303</v>
      </c>
      <c r="JV16" s="2">
        <f t="shared" si="122"/>
        <v>1.280719961656313</v>
      </c>
    </row>
    <row r="17" spans="1:282" ht="14.45" x14ac:dyDescent="0.3">
      <c r="A17" s="18" t="s">
        <v>245</v>
      </c>
      <c r="B17" s="33">
        <v>1642</v>
      </c>
      <c r="C17" s="33" t="s">
        <v>52</v>
      </c>
      <c r="D17" s="33" t="s">
        <v>32</v>
      </c>
      <c r="E17" s="33">
        <v>0</v>
      </c>
      <c r="F17" s="33" t="s">
        <v>34</v>
      </c>
      <c r="G17" s="33" t="s">
        <v>43</v>
      </c>
      <c r="H17" s="33" t="s">
        <v>39</v>
      </c>
      <c r="I17" s="33">
        <v>83.9</v>
      </c>
      <c r="J17" s="33">
        <v>84.3</v>
      </c>
      <c r="K17" s="33">
        <v>6.5</v>
      </c>
      <c r="L17" s="3">
        <v>5.3391996141635998</v>
      </c>
      <c r="M17" s="33">
        <v>2.91</v>
      </c>
      <c r="N17" s="33">
        <v>0</v>
      </c>
      <c r="O17" s="2">
        <v>1.602344217</v>
      </c>
      <c r="P17" s="2">
        <v>0.53260132557397899</v>
      </c>
      <c r="Q17" s="2">
        <v>1.8703677825299601E-2</v>
      </c>
      <c r="R17" s="2">
        <v>6.0519842722408001E-3</v>
      </c>
      <c r="S17" s="2">
        <v>0.25330512363936097</v>
      </c>
      <c r="T17" s="2">
        <v>0.75613181243822403</v>
      </c>
      <c r="U17" s="2">
        <v>4.1845350171408599E-2</v>
      </c>
      <c r="V17" s="2">
        <v>1.41888769930362E-2</v>
      </c>
      <c r="W17" s="2">
        <v>9.0643824121052E-2</v>
      </c>
      <c r="X17" s="3">
        <v>41.124155508634097</v>
      </c>
      <c r="Y17" s="3">
        <v>57.518233220660797</v>
      </c>
      <c r="Z17" s="3">
        <v>87.102372914877805</v>
      </c>
      <c r="AA17" s="3">
        <v>85.850695242334993</v>
      </c>
      <c r="AB17" s="1">
        <v>5.0556970291830497E-2</v>
      </c>
      <c r="AC17" s="1">
        <v>2.6886251665715899E-3</v>
      </c>
      <c r="AD17" s="1">
        <v>8.5746196941753996E-4</v>
      </c>
      <c r="AE17" s="1">
        <v>6.7066063800547398E-3</v>
      </c>
      <c r="AF17" s="1"/>
      <c r="AG17" s="5">
        <v>4058820</v>
      </c>
      <c r="AH17" s="5">
        <v>3428160</v>
      </c>
      <c r="AI17" s="5">
        <v>3715480</v>
      </c>
      <c r="AJ17" s="33">
        <v>2355.63</v>
      </c>
      <c r="AK17" s="33">
        <v>162.05000000000001</v>
      </c>
      <c r="AL17" s="33">
        <v>108.03</v>
      </c>
      <c r="AM17" s="33">
        <v>710237.58</v>
      </c>
      <c r="AN17" s="33">
        <v>81.02</v>
      </c>
      <c r="AO17" s="33">
        <v>1883333.11</v>
      </c>
      <c r="AP17" s="33">
        <v>4995.7700000000004</v>
      </c>
      <c r="AQ17" s="33">
        <v>81.02</v>
      </c>
      <c r="AR17" s="33">
        <v>621593.15</v>
      </c>
      <c r="AS17" s="33">
        <v>64.819999999999993</v>
      </c>
      <c r="AT17" s="33">
        <v>693083.01</v>
      </c>
      <c r="AU17" s="33">
        <v>64.819999999999993</v>
      </c>
      <c r="AV17" s="33">
        <v>64.819999999999993</v>
      </c>
      <c r="AW17" s="33">
        <v>64.819999999999993</v>
      </c>
      <c r="AX17" s="33">
        <v>6628.1</v>
      </c>
      <c r="AY17" s="33">
        <v>38474.58</v>
      </c>
      <c r="AZ17" s="33">
        <v>21476.43</v>
      </c>
      <c r="BA17" s="33">
        <v>142084.31</v>
      </c>
      <c r="BB17" s="33">
        <v>75275.95</v>
      </c>
      <c r="BC17" s="33">
        <v>54.02</v>
      </c>
      <c r="BD17" s="33">
        <v>191698.39</v>
      </c>
      <c r="BE17" s="33">
        <v>77651.25</v>
      </c>
      <c r="BF17" s="33">
        <v>7158.13</v>
      </c>
      <c r="BG17" s="33">
        <v>22767.64</v>
      </c>
      <c r="BH17" s="33">
        <v>56662.8</v>
      </c>
      <c r="BI17" s="33">
        <v>25524.33</v>
      </c>
      <c r="BJ17" s="33">
        <v>8264.59</v>
      </c>
      <c r="BK17" s="33">
        <v>24661.8</v>
      </c>
      <c r="BL17" s="33">
        <v>11025.29</v>
      </c>
      <c r="BM17" s="33">
        <v>52444.71</v>
      </c>
      <c r="BN17" s="33">
        <v>60165.81</v>
      </c>
      <c r="BO17" s="33">
        <v>225.11</v>
      </c>
      <c r="BP17" s="33">
        <v>27118.39</v>
      </c>
      <c r="BQ17" s="33">
        <v>9075.23</v>
      </c>
      <c r="BR17" s="33">
        <v>6362.78</v>
      </c>
      <c r="BS17" s="33">
        <v>16242.2</v>
      </c>
      <c r="BT17" s="33">
        <v>1142.6300000000001</v>
      </c>
      <c r="BU17" s="33">
        <v>9385.5</v>
      </c>
      <c r="BV17" s="33">
        <v>533.05999999999995</v>
      </c>
      <c r="BW17" s="33">
        <v>2664.3</v>
      </c>
      <c r="BX17" s="33">
        <v>3705.45</v>
      </c>
      <c r="BY17" s="33">
        <v>459.92</v>
      </c>
      <c r="BZ17" s="33">
        <v>246.79</v>
      </c>
      <c r="CA17" s="33">
        <v>485.77</v>
      </c>
      <c r="CB17" s="33">
        <v>774.28</v>
      </c>
      <c r="CC17" s="33">
        <v>964.29</v>
      </c>
      <c r="CD17" s="33">
        <v>378</v>
      </c>
      <c r="CE17" s="33">
        <v>1177.33</v>
      </c>
      <c r="CF17" s="33">
        <v>1207.53</v>
      </c>
      <c r="CG17" s="33">
        <v>254.17</v>
      </c>
      <c r="CH17" s="33">
        <v>73.16</v>
      </c>
      <c r="CI17" s="33">
        <v>32.409999999999997</v>
      </c>
      <c r="CJ17" s="33">
        <v>409.16</v>
      </c>
      <c r="CK17" s="33">
        <v>27.01</v>
      </c>
      <c r="CL17" s="5">
        <v>22713181.68</v>
      </c>
      <c r="CM17" s="5">
        <v>775469.95</v>
      </c>
      <c r="CN17" s="5">
        <v>23488651.629999999</v>
      </c>
      <c r="CO17" s="5">
        <f t="shared" si="1"/>
        <v>44778326.530000016</v>
      </c>
      <c r="CP17" s="5">
        <f t="shared" si="2"/>
        <v>45553796.480000019</v>
      </c>
      <c r="CQ17" s="2">
        <f t="shared" si="3"/>
        <v>1.7023168427695441</v>
      </c>
      <c r="CR17" s="5">
        <v>4058820</v>
      </c>
      <c r="CS17" s="5">
        <v>3428160</v>
      </c>
      <c r="CT17" s="5">
        <v>3715480</v>
      </c>
      <c r="CV17" s="5">
        <v>3081599.41</v>
      </c>
      <c r="CW17" s="5">
        <v>2914104.76</v>
      </c>
      <c r="CZ17" s="5">
        <f t="shared" si="4"/>
        <v>4058820</v>
      </c>
      <c r="DA17" s="5">
        <f t="shared" si="5"/>
        <v>6856320</v>
      </c>
      <c r="DB17" s="5">
        <f t="shared" si="6"/>
        <v>11146440</v>
      </c>
      <c r="DC17" s="5">
        <f t="shared" si="7"/>
        <v>4711.26</v>
      </c>
      <c r="DD17" s="5">
        <f t="shared" si="8"/>
        <v>324.10000000000002</v>
      </c>
      <c r="DE17" s="5">
        <f t="shared" si="9"/>
        <v>324.09000000000003</v>
      </c>
      <c r="DF17" s="5">
        <f t="shared" si="10"/>
        <v>2840950.32</v>
      </c>
      <c r="DG17" s="5">
        <f t="shared" si="11"/>
        <v>324.08</v>
      </c>
      <c r="DH17" s="5">
        <f t="shared" si="12"/>
        <v>7533332.4400000004</v>
      </c>
      <c r="DI17" s="5">
        <f t="shared" si="13"/>
        <v>19983.080000000002</v>
      </c>
      <c r="DJ17" s="5">
        <f t="shared" si="14"/>
        <v>324.08</v>
      </c>
      <c r="DK17" s="5">
        <f t="shared" si="15"/>
        <v>3107965.75</v>
      </c>
      <c r="DL17" s="5">
        <f t="shared" si="16"/>
        <v>324.09999999999997</v>
      </c>
      <c r="DM17" s="5">
        <f t="shared" si="17"/>
        <v>3465415.05</v>
      </c>
      <c r="DN17" s="5">
        <f t="shared" si="18"/>
        <v>324.09999999999997</v>
      </c>
      <c r="DO17" s="5">
        <f t="shared" si="19"/>
        <v>324.09999999999997</v>
      </c>
      <c r="DP17" s="5">
        <f t="shared" si="20"/>
        <v>324.09999999999997</v>
      </c>
      <c r="DQ17" s="5">
        <f t="shared" si="21"/>
        <v>39768.600000000006</v>
      </c>
      <c r="DR17" s="5">
        <f t="shared" si="22"/>
        <v>192372.90000000002</v>
      </c>
      <c r="DS17" s="5">
        <f t="shared" si="23"/>
        <v>128858.58</v>
      </c>
      <c r="DT17" s="5">
        <f t="shared" si="24"/>
        <v>852505.86</v>
      </c>
      <c r="DU17" s="5">
        <f t="shared" si="25"/>
        <v>451655.69999999995</v>
      </c>
      <c r="DV17" s="5">
        <f t="shared" si="26"/>
        <v>324.12</v>
      </c>
      <c r="DW17" s="5">
        <f t="shared" si="27"/>
        <v>1150190.3400000001</v>
      </c>
      <c r="DX17" s="5">
        <f t="shared" si="28"/>
        <v>465907.5</v>
      </c>
      <c r="DY17" s="5">
        <f t="shared" si="29"/>
        <v>50106.91</v>
      </c>
      <c r="DZ17" s="5">
        <f t="shared" si="30"/>
        <v>136605.84</v>
      </c>
      <c r="EA17" s="5">
        <f t="shared" si="31"/>
        <v>339976.80000000005</v>
      </c>
      <c r="EB17" s="5">
        <f t="shared" si="32"/>
        <v>178670.31</v>
      </c>
      <c r="EC17" s="5">
        <f t="shared" si="33"/>
        <v>57852.130000000005</v>
      </c>
      <c r="ED17" s="5">
        <f t="shared" si="34"/>
        <v>172632.6</v>
      </c>
      <c r="EE17" s="5">
        <f t="shared" si="35"/>
        <v>88202.32</v>
      </c>
      <c r="EF17" s="5">
        <f t="shared" si="36"/>
        <v>367112.97</v>
      </c>
      <c r="EG17" s="5">
        <f t="shared" si="37"/>
        <v>421160.67</v>
      </c>
      <c r="EH17" s="5">
        <f t="shared" si="38"/>
        <v>1800.88</v>
      </c>
      <c r="EI17" s="5">
        <f t="shared" si="39"/>
        <v>189828.72999999998</v>
      </c>
      <c r="EJ17" s="5">
        <f t="shared" si="40"/>
        <v>72601.84</v>
      </c>
      <c r="EK17" s="5">
        <f t="shared" si="41"/>
        <v>50902.239999999998</v>
      </c>
      <c r="EL17" s="5">
        <f t="shared" si="42"/>
        <v>129937.60000000001</v>
      </c>
      <c r="EM17" s="5">
        <f t="shared" si="43"/>
        <v>9141.0400000000009</v>
      </c>
      <c r="EN17" s="5">
        <f t="shared" si="44"/>
        <v>75084</v>
      </c>
      <c r="EO17" s="5">
        <f t="shared" si="45"/>
        <v>4264.4799999999996</v>
      </c>
      <c r="EP17" s="5">
        <f t="shared" si="46"/>
        <v>21314.400000000001</v>
      </c>
      <c r="EQ17" s="5">
        <f t="shared" si="47"/>
        <v>33349.049999999996</v>
      </c>
      <c r="ER17" s="5">
        <f t="shared" si="48"/>
        <v>4139.28</v>
      </c>
      <c r="ES17" s="5">
        <f t="shared" si="49"/>
        <v>2221.11</v>
      </c>
      <c r="ET17" s="5">
        <f t="shared" si="50"/>
        <v>4371.93</v>
      </c>
      <c r="EU17" s="5">
        <f t="shared" si="51"/>
        <v>6968.5199999999995</v>
      </c>
      <c r="EV17" s="5">
        <f t="shared" si="52"/>
        <v>8678.61</v>
      </c>
      <c r="EW17" s="5">
        <f t="shared" si="53"/>
        <v>3402</v>
      </c>
      <c r="EX17" s="5">
        <f t="shared" si="54"/>
        <v>10595.97</v>
      </c>
      <c r="EY17" s="5">
        <f t="shared" si="55"/>
        <v>10867.77</v>
      </c>
      <c r="EZ17" s="5">
        <f t="shared" si="56"/>
        <v>2541.6999999999998</v>
      </c>
      <c r="FA17" s="5">
        <f t="shared" si="57"/>
        <v>731.59999999999991</v>
      </c>
      <c r="FB17" s="5">
        <f t="shared" si="58"/>
        <v>324.09999999999997</v>
      </c>
      <c r="FC17" s="5">
        <f t="shared" si="59"/>
        <v>4500.76</v>
      </c>
      <c r="FD17" s="5">
        <f t="shared" si="60"/>
        <v>324.12</v>
      </c>
      <c r="FG17" s="5">
        <f t="shared" si="61"/>
        <v>65113457.49719999</v>
      </c>
      <c r="FH17" s="5">
        <f t="shared" si="62"/>
        <v>103081480.1664</v>
      </c>
      <c r="FI17" s="5">
        <f t="shared" si="63"/>
        <v>163836394.19759998</v>
      </c>
      <c r="FJ17" s="5">
        <f t="shared" si="64"/>
        <v>61334.197886399998</v>
      </c>
      <c r="FK17" s="5">
        <f t="shared" si="65"/>
        <v>4546.0145780000003</v>
      </c>
      <c r="FL17" s="5">
        <f t="shared" si="66"/>
        <v>4545.8743122000005</v>
      </c>
      <c r="FM17" s="5">
        <f t="shared" si="67"/>
        <v>41280570.672275998</v>
      </c>
      <c r="FN17" s="5">
        <f t="shared" si="68"/>
        <v>4545.7340463999999</v>
      </c>
      <c r="FO17" s="5">
        <f t="shared" si="69"/>
        <v>109463463.68604201</v>
      </c>
      <c r="FP17" s="5">
        <f t="shared" si="70"/>
        <v>280294.27026640001</v>
      </c>
      <c r="FQ17" s="5">
        <f t="shared" si="71"/>
        <v>4545.7340463999999</v>
      </c>
      <c r="FR17" s="5">
        <f t="shared" si="72"/>
        <v>44847187.428857006</v>
      </c>
      <c r="FS17" s="5">
        <f t="shared" si="73"/>
        <v>4546.0145780000003</v>
      </c>
      <c r="FT17" s="5">
        <f t="shared" si="74"/>
        <v>50005093.610227801</v>
      </c>
      <c r="FU17" s="5">
        <f t="shared" si="75"/>
        <v>4415.3452363999995</v>
      </c>
      <c r="FV17" s="5">
        <f t="shared" si="76"/>
        <v>4546.0145780000003</v>
      </c>
      <c r="FW17" s="5">
        <f t="shared" si="77"/>
        <v>4546.0145780000003</v>
      </c>
      <c r="FX17" s="5">
        <f t="shared" si="78"/>
        <v>571178.90361599997</v>
      </c>
      <c r="FY17" s="5">
        <f t="shared" si="79"/>
        <v>2698333.8716820003</v>
      </c>
      <c r="FZ17" s="5">
        <f t="shared" si="80"/>
        <v>1850739.0867647999</v>
      </c>
      <c r="GA17" s="5">
        <f t="shared" si="81"/>
        <v>12244166.5646016</v>
      </c>
      <c r="GB17" s="5">
        <f t="shared" si="82"/>
        <v>6486932.0905919997</v>
      </c>
      <c r="GC17" s="5">
        <f t="shared" si="83"/>
        <v>4546.2951096000006</v>
      </c>
      <c r="GD17" s="5">
        <f t="shared" si="84"/>
        <v>16519677.769670401</v>
      </c>
      <c r="GE17" s="5">
        <f t="shared" si="85"/>
        <v>6535088.8213499999</v>
      </c>
      <c r="GF17" s="5">
        <f t="shared" si="86"/>
        <v>717258.51277219993</v>
      </c>
      <c r="GG17" s="5">
        <f t="shared" si="87"/>
        <v>1916112.7432271999</v>
      </c>
      <c r="GH17" s="5">
        <f t="shared" si="88"/>
        <v>4426035.5675520003</v>
      </c>
      <c r="GI17" s="5">
        <f t="shared" si="89"/>
        <v>2557587.3832001998</v>
      </c>
      <c r="GJ17" s="5">
        <f t="shared" si="90"/>
        <v>828127.95130459999</v>
      </c>
      <c r="GK17" s="5">
        <f t="shared" si="91"/>
        <v>2471160.2038919996</v>
      </c>
      <c r="GL17" s="5">
        <f t="shared" si="92"/>
        <v>1259402.5592708001</v>
      </c>
      <c r="GM17" s="5">
        <f t="shared" si="93"/>
        <v>5255061.6847373992</v>
      </c>
      <c r="GN17" s="5">
        <f t="shared" si="94"/>
        <v>5907443.8306085998</v>
      </c>
      <c r="GO17" s="5">
        <f t="shared" si="95"/>
        <v>25713.982137200001</v>
      </c>
      <c r="GP17" s="5">
        <f t="shared" si="96"/>
        <v>2498645.6075438</v>
      </c>
      <c r="GQ17" s="5">
        <f t="shared" si="97"/>
        <v>1036650.0915596</v>
      </c>
      <c r="GR17" s="5">
        <f t="shared" si="98"/>
        <v>726810.94248560001</v>
      </c>
      <c r="GS17" s="5">
        <f t="shared" si="99"/>
        <v>1855322.4675440001</v>
      </c>
      <c r="GT17" s="5">
        <f t="shared" si="100"/>
        <v>121307.31395000003</v>
      </c>
      <c r="GU17" s="5">
        <f t="shared" si="101"/>
        <v>996411.60750000004</v>
      </c>
      <c r="GV17" s="5">
        <f t="shared" si="102"/>
        <v>55517.729907199995</v>
      </c>
      <c r="GW17" s="5">
        <f t="shared" si="103"/>
        <v>282855.40950000001</v>
      </c>
      <c r="GX17" s="5">
        <f t="shared" si="104"/>
        <v>475242.86029499996</v>
      </c>
      <c r="GY17" s="5">
        <f t="shared" si="105"/>
        <v>55278.511473600003</v>
      </c>
      <c r="GZ17" s="5">
        <f t="shared" si="106"/>
        <v>29662.080028199998</v>
      </c>
      <c r="HA17" s="5">
        <f t="shared" si="107"/>
        <v>58385.4638166</v>
      </c>
      <c r="HB17" s="5">
        <f t="shared" si="108"/>
        <v>93061.936562399991</v>
      </c>
      <c r="HC17" s="5">
        <f t="shared" si="109"/>
        <v>115899.5386782</v>
      </c>
      <c r="HD17" s="5">
        <f t="shared" si="110"/>
        <v>45432.417240000002</v>
      </c>
      <c r="HE17" s="5">
        <f t="shared" si="111"/>
        <v>141505.15288139999</v>
      </c>
      <c r="HF17" s="5">
        <f t="shared" si="112"/>
        <v>145134.9385974</v>
      </c>
      <c r="HG17" s="5">
        <f t="shared" si="113"/>
        <v>36163.734605599995</v>
      </c>
      <c r="HH17" s="5">
        <f t="shared" si="114"/>
        <v>9819.4005856000003</v>
      </c>
      <c r="HI17" s="5">
        <f t="shared" si="115"/>
        <v>4350.0105655999996</v>
      </c>
      <c r="HJ17" s="5">
        <f t="shared" si="116"/>
        <v>63955.087661600002</v>
      </c>
      <c r="HK17" s="5">
        <f t="shared" si="117"/>
        <v>4600.7440284000004</v>
      </c>
      <c r="HL17" s="5">
        <f t="shared" si="118"/>
        <v>9313936.9284649994</v>
      </c>
      <c r="HM17" s="5">
        <f t="shared" si="119"/>
        <v>668446030.27027273</v>
      </c>
      <c r="HP17" s="2">
        <f>FG17/$HM$17*100</f>
        <v>9.7410194015024185</v>
      </c>
      <c r="HQ17" s="2">
        <f t="shared" ref="HQ17:JT17" si="130">FH17/$HM$17*100</f>
        <v>15.421062508924029</v>
      </c>
      <c r="HR17" s="2">
        <f t="shared" si="130"/>
        <v>24.510040718075029</v>
      </c>
      <c r="HS17" s="2">
        <f t="shared" si="130"/>
        <v>9.1756394845520645E-3</v>
      </c>
      <c r="HT17" s="2">
        <f t="shared" si="130"/>
        <v>6.8008700360774237E-4</v>
      </c>
      <c r="HU17" s="2">
        <f t="shared" si="130"/>
        <v>6.8006601974462575E-4</v>
      </c>
      <c r="HV17" s="2">
        <f t="shared" si="130"/>
        <v>6.175602636997489</v>
      </c>
      <c r="HW17" s="2">
        <f t="shared" si="130"/>
        <v>6.8004503588150913E-4</v>
      </c>
      <c r="HX17" s="2">
        <f t="shared" si="130"/>
        <v>16.375811767747749</v>
      </c>
      <c r="HY17" s="2">
        <f t="shared" si="130"/>
        <v>4.1932221536728799E-2</v>
      </c>
      <c r="HZ17" s="2">
        <f t="shared" si="130"/>
        <v>6.8004503588150913E-4</v>
      </c>
      <c r="IA17" s="2">
        <f t="shared" si="130"/>
        <v>6.7091710322109241</v>
      </c>
      <c r="IB17" s="2">
        <f t="shared" si="130"/>
        <v>6.8008700360774237E-4</v>
      </c>
      <c r="IC17" s="2">
        <f t="shared" si="130"/>
        <v>7.4807974534622108</v>
      </c>
      <c r="ID17" s="2">
        <f t="shared" si="130"/>
        <v>6.605387774708967E-4</v>
      </c>
      <c r="IE17" s="2">
        <f t="shared" si="130"/>
        <v>6.8008700360774237E-4</v>
      </c>
      <c r="IF17" s="2">
        <f t="shared" si="130"/>
        <v>6.8008700360774237E-4</v>
      </c>
      <c r="IG17" s="2">
        <f t="shared" si="130"/>
        <v>8.5448768898373925E-2</v>
      </c>
      <c r="IH17" s="2">
        <f t="shared" si="130"/>
        <v>0.40367266009358799</v>
      </c>
      <c r="II17" s="2">
        <f t="shared" si="130"/>
        <v>0.2768718793971281</v>
      </c>
      <c r="IJ17" s="2">
        <f t="shared" si="130"/>
        <v>1.8317359981404806</v>
      </c>
      <c r="IK17" s="2">
        <f t="shared" si="130"/>
        <v>0.97044963943747842</v>
      </c>
      <c r="IL17" s="2">
        <f t="shared" si="130"/>
        <v>6.801289713339755E-4</v>
      </c>
      <c r="IM17" s="2">
        <f t="shared" si="130"/>
        <v>2.4713555053937566</v>
      </c>
      <c r="IN17" s="2">
        <f t="shared" si="130"/>
        <v>0.97765392049791489</v>
      </c>
      <c r="IO17" s="2">
        <f t="shared" si="130"/>
        <v>0.10730238198620028</v>
      </c>
      <c r="IP17" s="2">
        <f t="shared" si="130"/>
        <v>0.28665182474828343</v>
      </c>
      <c r="IQ17" s="2">
        <f t="shared" si="130"/>
        <v>0.66213805858977448</v>
      </c>
      <c r="IR17" s="2">
        <f t="shared" si="130"/>
        <v>0.38261688563938223</v>
      </c>
      <c r="IS17" s="2">
        <f t="shared" si="130"/>
        <v>0.12388852858768015</v>
      </c>
      <c r="IT17" s="2">
        <f t="shared" si="130"/>
        <v>0.36968731834533231</v>
      </c>
      <c r="IU17" s="2">
        <f t="shared" si="130"/>
        <v>0.18840751567655895</v>
      </c>
      <c r="IV17" s="2">
        <f t="shared" si="130"/>
        <v>0.78616095342994552</v>
      </c>
      <c r="IW17" s="2">
        <f t="shared" si="130"/>
        <v>0.88375778493591217</v>
      </c>
      <c r="IX17" s="2">
        <f t="shared" si="130"/>
        <v>3.8468299567585235E-3</v>
      </c>
      <c r="IY17" s="2">
        <f t="shared" si="130"/>
        <v>0.37379915421646276</v>
      </c>
      <c r="IZ17" s="2">
        <f t="shared" si="130"/>
        <v>0.1550835885943479</v>
      </c>
      <c r="JA17" s="2">
        <f t="shared" si="130"/>
        <v>0.10873143224318776</v>
      </c>
      <c r="JB17" s="2">
        <f t="shared" si="130"/>
        <v>0.27755755641092489</v>
      </c>
      <c r="JC17" s="2">
        <f t="shared" si="130"/>
        <v>1.814766016352163E-2</v>
      </c>
      <c r="JD17" s="2">
        <f t="shared" si="130"/>
        <v>0.14906388285335781</v>
      </c>
      <c r="JE17" s="2">
        <f t="shared" si="130"/>
        <v>8.3054917514810457E-3</v>
      </c>
      <c r="JF17" s="2">
        <f t="shared" si="130"/>
        <v>4.2315369781705948E-2</v>
      </c>
      <c r="JG17" s="2">
        <f t="shared" si="130"/>
        <v>7.1096668807030694E-2</v>
      </c>
      <c r="JH17" s="2">
        <f t="shared" si="130"/>
        <v>8.2697045042288975E-3</v>
      </c>
      <c r="JI17" s="2">
        <f t="shared" si="130"/>
        <v>4.4374682001188234E-3</v>
      </c>
      <c r="JJ17" s="2">
        <f t="shared" si="130"/>
        <v>8.734506777307513E-3</v>
      </c>
      <c r="JK17" s="2">
        <f t="shared" si="130"/>
        <v>1.392213168275863E-2</v>
      </c>
      <c r="JL17" s="2">
        <f t="shared" si="130"/>
        <v>1.7338653149206129E-2</v>
      </c>
      <c r="JM17" s="2">
        <f t="shared" si="130"/>
        <v>6.7967218268362387E-3</v>
      </c>
      <c r="JN17" s="2">
        <f t="shared" si="130"/>
        <v>2.1169271186214575E-2</v>
      </c>
      <c r="JO17" s="2">
        <f t="shared" si="130"/>
        <v>2.171228970253853E-2</v>
      </c>
      <c r="JP17" s="2">
        <f t="shared" si="130"/>
        <v>5.4101203340197737E-3</v>
      </c>
      <c r="JQ17" s="2">
        <f t="shared" si="130"/>
        <v>1.4689892887283246E-3</v>
      </c>
      <c r="JR17" s="2">
        <f t="shared" si="130"/>
        <v>6.5076466440247387E-4</v>
      </c>
      <c r="JS17" s="2">
        <f t="shared" si="130"/>
        <v>9.5677264529106486E-3</v>
      </c>
      <c r="JT17" s="2">
        <f t="shared" si="130"/>
        <v>6.8827456818612294E-4</v>
      </c>
      <c r="JU17" s="2">
        <f t="shared" si="121"/>
        <v>1.3933715672900466</v>
      </c>
      <c r="JV17" s="2">
        <f t="shared" si="122"/>
        <v>1.3362210300974691</v>
      </c>
    </row>
    <row r="18" spans="1:282" ht="14.45" x14ac:dyDescent="0.3">
      <c r="A18" s="18" t="s">
        <v>246</v>
      </c>
      <c r="B18" s="33">
        <v>1033</v>
      </c>
      <c r="C18" s="33" t="s">
        <v>54</v>
      </c>
      <c r="D18" s="33" t="s">
        <v>32</v>
      </c>
      <c r="E18" s="33">
        <v>0</v>
      </c>
      <c r="F18" s="33" t="s">
        <v>34</v>
      </c>
      <c r="G18" s="33" t="s">
        <v>53</v>
      </c>
      <c r="H18" s="33" t="s">
        <v>46</v>
      </c>
      <c r="I18" s="33">
        <v>96.5</v>
      </c>
      <c r="J18" s="33">
        <v>84.4</v>
      </c>
      <c r="K18" s="33">
        <v>6.3</v>
      </c>
      <c r="L18" s="3">
        <v>5.0636787257334799</v>
      </c>
      <c r="M18" s="33">
        <v>0.66</v>
      </c>
      <c r="N18" s="33">
        <v>0</v>
      </c>
      <c r="O18" s="2">
        <v>0.54648848999999999</v>
      </c>
      <c r="P18" s="2">
        <v>0.60536936468689395</v>
      </c>
      <c r="Q18" s="2">
        <v>3.5836985331566602E-2</v>
      </c>
      <c r="R18" s="2">
        <v>1.13356458797513E-2</v>
      </c>
      <c r="S18" s="2">
        <v>0.25778402030022601</v>
      </c>
      <c r="T18" s="2">
        <v>0.83202087551228998</v>
      </c>
      <c r="U18" s="2">
        <v>7.0666089983808994E-2</v>
      </c>
      <c r="V18" s="2">
        <v>2.33781187905613E-2</v>
      </c>
      <c r="W18" s="2">
        <v>8.1475423473712894E-2</v>
      </c>
      <c r="X18" s="3">
        <v>46.238677394608999</v>
      </c>
      <c r="Y18" s="3">
        <v>62.771449737118203</v>
      </c>
      <c r="Z18" s="3">
        <v>86.975949273149695</v>
      </c>
      <c r="AA18" s="3">
        <v>85.478323606896097</v>
      </c>
      <c r="AB18" s="1">
        <v>2.02848147348248E-2</v>
      </c>
      <c r="AC18" s="1">
        <v>1.66386885930045E-3</v>
      </c>
      <c r="AD18" s="1">
        <v>5.1723834544252999E-4</v>
      </c>
      <c r="AE18" s="1">
        <v>2.20764899168816E-3</v>
      </c>
      <c r="AF18" s="1"/>
      <c r="AG18" s="5">
        <v>1408760</v>
      </c>
      <c r="AH18" s="5">
        <v>747010</v>
      </c>
      <c r="AI18" s="5">
        <v>953550</v>
      </c>
      <c r="AJ18" s="33">
        <v>841</v>
      </c>
      <c r="AK18" s="33">
        <v>67.099999999999994</v>
      </c>
      <c r="AL18" s="33">
        <v>44.7</v>
      </c>
      <c r="AM18" s="33">
        <v>304249</v>
      </c>
      <c r="AN18" s="33">
        <v>33.5</v>
      </c>
      <c r="AO18" s="33">
        <v>760586</v>
      </c>
      <c r="AP18" s="33">
        <v>33.5</v>
      </c>
      <c r="AQ18" s="33">
        <v>33.5</v>
      </c>
      <c r="AR18" s="33">
        <v>339888</v>
      </c>
      <c r="AS18" s="33">
        <v>26.8</v>
      </c>
      <c r="AT18" s="33">
        <v>349780</v>
      </c>
      <c r="AU18" s="33">
        <v>26.8</v>
      </c>
      <c r="AV18" s="33">
        <v>26.8</v>
      </c>
      <c r="AW18" s="33">
        <v>26.8</v>
      </c>
      <c r="AX18" s="33">
        <v>6251</v>
      </c>
      <c r="AY18" s="33">
        <v>20525</v>
      </c>
      <c r="AZ18" s="33">
        <v>15420</v>
      </c>
      <c r="BA18" s="33">
        <v>92540</v>
      </c>
      <c r="BB18" s="33">
        <v>50810</v>
      </c>
      <c r="BC18" s="33">
        <v>22.4</v>
      </c>
      <c r="BD18" s="33">
        <v>126769</v>
      </c>
      <c r="BE18" s="33">
        <v>49539</v>
      </c>
      <c r="BF18" s="33">
        <v>5403</v>
      </c>
      <c r="BG18" s="33">
        <v>16978</v>
      </c>
      <c r="BH18" s="33">
        <v>36853</v>
      </c>
      <c r="BI18" s="33">
        <v>19044</v>
      </c>
      <c r="BJ18" s="33">
        <v>5901</v>
      </c>
      <c r="BK18" s="33">
        <v>18020</v>
      </c>
      <c r="BL18" s="33">
        <v>7128</v>
      </c>
      <c r="BM18" s="33">
        <v>35409</v>
      </c>
      <c r="BN18" s="33">
        <v>38622</v>
      </c>
      <c r="BO18" s="33">
        <v>145</v>
      </c>
      <c r="BP18" s="33">
        <v>17656</v>
      </c>
      <c r="BQ18" s="33">
        <v>6108</v>
      </c>
      <c r="BR18" s="33">
        <v>4493</v>
      </c>
      <c r="BS18" s="33">
        <v>10778</v>
      </c>
      <c r="BT18" s="33">
        <v>644</v>
      </c>
      <c r="BU18" s="33">
        <v>5315</v>
      </c>
      <c r="BV18" s="33">
        <v>336</v>
      </c>
      <c r="BW18" s="33">
        <v>1480</v>
      </c>
      <c r="BX18" s="33">
        <v>2976</v>
      </c>
      <c r="BY18" s="33">
        <v>362</v>
      </c>
      <c r="BZ18" s="33">
        <v>173</v>
      </c>
      <c r="CA18" s="33">
        <v>334</v>
      </c>
      <c r="CB18" s="33">
        <v>564</v>
      </c>
      <c r="CC18" s="33">
        <v>626</v>
      </c>
      <c r="CD18" s="33">
        <v>326</v>
      </c>
      <c r="CE18" s="33">
        <v>789</v>
      </c>
      <c r="CF18" s="33">
        <v>1046</v>
      </c>
      <c r="CG18" s="33">
        <v>110</v>
      </c>
      <c r="CH18" s="33">
        <v>61.6</v>
      </c>
      <c r="CI18" s="33">
        <v>147</v>
      </c>
      <c r="CJ18" s="33">
        <v>298</v>
      </c>
      <c r="CK18" s="33">
        <v>11.2</v>
      </c>
      <c r="CL18" s="5">
        <v>11525988.65</v>
      </c>
      <c r="CM18" s="5">
        <v>537803.03</v>
      </c>
      <c r="CN18" s="5">
        <v>12063791.68</v>
      </c>
      <c r="CO18" s="5">
        <f t="shared" si="1"/>
        <v>17290881.100000001</v>
      </c>
      <c r="CP18" s="5">
        <f t="shared" si="2"/>
        <v>17828684.130000003</v>
      </c>
      <c r="CQ18" s="2">
        <f t="shared" si="3"/>
        <v>3.016504336935605</v>
      </c>
      <c r="CR18" s="5">
        <v>1408760</v>
      </c>
      <c r="CS18" s="5">
        <v>747010</v>
      </c>
      <c r="CT18" s="5">
        <v>953550</v>
      </c>
      <c r="CV18" s="5">
        <v>810653</v>
      </c>
      <c r="CW18" s="5">
        <v>844601</v>
      </c>
      <c r="CZ18" s="5">
        <f t="shared" si="4"/>
        <v>1408760</v>
      </c>
      <c r="DA18" s="5">
        <f t="shared" si="5"/>
        <v>1494020</v>
      </c>
      <c r="DB18" s="5">
        <f t="shared" si="6"/>
        <v>2860650</v>
      </c>
      <c r="DC18" s="5">
        <f t="shared" si="7"/>
        <v>1682</v>
      </c>
      <c r="DD18" s="5">
        <f t="shared" si="8"/>
        <v>134.19999999999999</v>
      </c>
      <c r="DE18" s="5">
        <f t="shared" si="9"/>
        <v>134.10000000000002</v>
      </c>
      <c r="DF18" s="5">
        <f t="shared" si="10"/>
        <v>1216996</v>
      </c>
      <c r="DG18" s="5">
        <f t="shared" si="11"/>
        <v>134</v>
      </c>
      <c r="DH18" s="5">
        <f t="shared" si="12"/>
        <v>3042344</v>
      </c>
      <c r="DI18" s="5">
        <f t="shared" si="13"/>
        <v>134</v>
      </c>
      <c r="DJ18" s="5">
        <f t="shared" si="14"/>
        <v>134</v>
      </c>
      <c r="DK18" s="5">
        <f t="shared" si="15"/>
        <v>1699440</v>
      </c>
      <c r="DL18" s="5">
        <f t="shared" si="16"/>
        <v>134</v>
      </c>
      <c r="DM18" s="5">
        <f t="shared" si="17"/>
        <v>1748900</v>
      </c>
      <c r="DN18" s="5">
        <f t="shared" si="18"/>
        <v>134</v>
      </c>
      <c r="DO18" s="5">
        <f t="shared" si="19"/>
        <v>134</v>
      </c>
      <c r="DP18" s="5">
        <f t="shared" si="20"/>
        <v>134</v>
      </c>
      <c r="DQ18" s="5">
        <f t="shared" si="21"/>
        <v>37506</v>
      </c>
      <c r="DR18" s="5">
        <f t="shared" si="22"/>
        <v>102625</v>
      </c>
      <c r="DS18" s="5">
        <f t="shared" si="23"/>
        <v>92520</v>
      </c>
      <c r="DT18" s="5">
        <f t="shared" si="24"/>
        <v>555240</v>
      </c>
      <c r="DU18" s="5">
        <f t="shared" si="25"/>
        <v>304860</v>
      </c>
      <c r="DV18" s="5">
        <f t="shared" si="26"/>
        <v>134.39999999999998</v>
      </c>
      <c r="DW18" s="5">
        <f t="shared" si="27"/>
        <v>760614</v>
      </c>
      <c r="DX18" s="5">
        <f t="shared" si="28"/>
        <v>297234</v>
      </c>
      <c r="DY18" s="5">
        <f t="shared" si="29"/>
        <v>37821</v>
      </c>
      <c r="DZ18" s="5">
        <f t="shared" si="30"/>
        <v>101868</v>
      </c>
      <c r="EA18" s="5">
        <f t="shared" si="31"/>
        <v>221118</v>
      </c>
      <c r="EB18" s="5">
        <f t="shared" si="32"/>
        <v>133308</v>
      </c>
      <c r="EC18" s="5">
        <f t="shared" si="33"/>
        <v>41307</v>
      </c>
      <c r="ED18" s="5">
        <f t="shared" si="34"/>
        <v>126140</v>
      </c>
      <c r="EE18" s="5">
        <f t="shared" si="35"/>
        <v>57024</v>
      </c>
      <c r="EF18" s="5">
        <f t="shared" si="36"/>
        <v>247863</v>
      </c>
      <c r="EG18" s="5">
        <f t="shared" si="37"/>
        <v>270354</v>
      </c>
      <c r="EH18" s="5">
        <f t="shared" si="38"/>
        <v>1160</v>
      </c>
      <c r="EI18" s="5">
        <f t="shared" si="39"/>
        <v>123592</v>
      </c>
      <c r="EJ18" s="5">
        <f t="shared" si="40"/>
        <v>48864</v>
      </c>
      <c r="EK18" s="5">
        <f t="shared" si="41"/>
        <v>35944</v>
      </c>
      <c r="EL18" s="5">
        <f t="shared" si="42"/>
        <v>86224</v>
      </c>
      <c r="EM18" s="5">
        <f t="shared" si="43"/>
        <v>5152</v>
      </c>
      <c r="EN18" s="5">
        <f t="shared" si="44"/>
        <v>42520</v>
      </c>
      <c r="EO18" s="5">
        <f t="shared" si="45"/>
        <v>2688</v>
      </c>
      <c r="EP18" s="5">
        <f t="shared" si="46"/>
        <v>11840</v>
      </c>
      <c r="EQ18" s="5">
        <f t="shared" si="47"/>
        <v>26784</v>
      </c>
      <c r="ER18" s="5">
        <f t="shared" si="48"/>
        <v>3258</v>
      </c>
      <c r="ES18" s="5">
        <f t="shared" si="49"/>
        <v>1557</v>
      </c>
      <c r="ET18" s="5">
        <f t="shared" si="50"/>
        <v>3006</v>
      </c>
      <c r="EU18" s="5">
        <f t="shared" si="51"/>
        <v>5076</v>
      </c>
      <c r="EV18" s="5">
        <f t="shared" si="52"/>
        <v>5634</v>
      </c>
      <c r="EW18" s="5">
        <f t="shared" si="53"/>
        <v>2934</v>
      </c>
      <c r="EX18" s="5">
        <f t="shared" si="54"/>
        <v>7101</v>
      </c>
      <c r="EY18" s="5">
        <f t="shared" si="55"/>
        <v>9414</v>
      </c>
      <c r="EZ18" s="5">
        <f t="shared" si="56"/>
        <v>1100</v>
      </c>
      <c r="FA18" s="5">
        <f t="shared" si="57"/>
        <v>616</v>
      </c>
      <c r="FB18" s="5">
        <f t="shared" si="58"/>
        <v>1470</v>
      </c>
      <c r="FC18" s="5">
        <f t="shared" si="59"/>
        <v>3278</v>
      </c>
      <c r="FD18" s="5">
        <f t="shared" si="60"/>
        <v>134.39999999999998</v>
      </c>
      <c r="FG18" s="5">
        <f t="shared" si="61"/>
        <v>22599975.949599996</v>
      </c>
      <c r="FH18" s="5">
        <f t="shared" si="62"/>
        <v>22461873.5704</v>
      </c>
      <c r="FI18" s="5">
        <f t="shared" si="63"/>
        <v>42047378.450999998</v>
      </c>
      <c r="FJ18" s="5">
        <f t="shared" si="64"/>
        <v>21897.352479999998</v>
      </c>
      <c r="FK18" s="5">
        <f t="shared" si="65"/>
        <v>1882.3670359999996</v>
      </c>
      <c r="FL18" s="5">
        <f t="shared" si="66"/>
        <v>1880.9643780000001</v>
      </c>
      <c r="FM18" s="5">
        <f t="shared" si="67"/>
        <v>17683621.2278</v>
      </c>
      <c r="FN18" s="5">
        <f t="shared" si="68"/>
        <v>1879.5617199999999</v>
      </c>
      <c r="FO18" s="5">
        <f t="shared" si="69"/>
        <v>44206931.609200001</v>
      </c>
      <c r="FP18" s="5">
        <f t="shared" si="70"/>
        <v>1879.5617199999999</v>
      </c>
      <c r="FQ18" s="5">
        <f t="shared" si="71"/>
        <v>1879.5617199999999</v>
      </c>
      <c r="FR18" s="5">
        <f t="shared" si="72"/>
        <v>24522504.53664</v>
      </c>
      <c r="FS18" s="5">
        <f t="shared" si="73"/>
        <v>1879.5617200000002</v>
      </c>
      <c r="FT18" s="5">
        <f t="shared" si="74"/>
        <v>25236200.268400002</v>
      </c>
      <c r="FU18" s="5">
        <f t="shared" si="75"/>
        <v>1825.5361359999999</v>
      </c>
      <c r="FV18" s="5">
        <f t="shared" si="76"/>
        <v>1879.5617200000002</v>
      </c>
      <c r="FW18" s="5">
        <f t="shared" si="77"/>
        <v>1879.5617200000002</v>
      </c>
      <c r="FX18" s="5">
        <f t="shared" si="78"/>
        <v>538682.17535999999</v>
      </c>
      <c r="FY18" s="5">
        <f t="shared" si="79"/>
        <v>1439477.7725000002</v>
      </c>
      <c r="FZ18" s="5">
        <f t="shared" si="80"/>
        <v>1328824.0511999999</v>
      </c>
      <c r="GA18" s="5">
        <f t="shared" si="81"/>
        <v>7974667.8143999996</v>
      </c>
      <c r="GB18" s="5">
        <f t="shared" si="82"/>
        <v>4378570.0416000001</v>
      </c>
      <c r="GC18" s="5">
        <f t="shared" si="83"/>
        <v>1885.1723519999998</v>
      </c>
      <c r="GD18" s="5">
        <f t="shared" si="84"/>
        <v>10924364.21184</v>
      </c>
      <c r="GE18" s="5">
        <f t="shared" si="85"/>
        <v>4169176.4797200002</v>
      </c>
      <c r="GF18" s="5">
        <f t="shared" si="86"/>
        <v>541391.08181999996</v>
      </c>
      <c r="GG18" s="5">
        <f t="shared" si="87"/>
        <v>1428859.6514399999</v>
      </c>
      <c r="GH18" s="5">
        <f t="shared" si="88"/>
        <v>2878655.6395200002</v>
      </c>
      <c r="GI18" s="5">
        <f t="shared" si="89"/>
        <v>1908245.7453599998</v>
      </c>
      <c r="GJ18" s="5">
        <f t="shared" si="90"/>
        <v>591291.64793999994</v>
      </c>
      <c r="GK18" s="5">
        <f t="shared" si="91"/>
        <v>1805638.9587999999</v>
      </c>
      <c r="GL18" s="5">
        <f t="shared" si="92"/>
        <v>814220.89055999997</v>
      </c>
      <c r="GM18" s="5">
        <f t="shared" si="93"/>
        <v>3548050.4934599996</v>
      </c>
      <c r="GN18" s="5">
        <f t="shared" si="94"/>
        <v>3792142.0093199997</v>
      </c>
      <c r="GO18" s="5">
        <f t="shared" si="95"/>
        <v>16563.135399999999</v>
      </c>
      <c r="GP18" s="5">
        <f t="shared" si="96"/>
        <v>1626795.94352</v>
      </c>
      <c r="GQ18" s="5">
        <f t="shared" si="97"/>
        <v>697707.80015999998</v>
      </c>
      <c r="GR18" s="5">
        <f t="shared" si="98"/>
        <v>513228.74036</v>
      </c>
      <c r="GS18" s="5">
        <f t="shared" si="99"/>
        <v>1231154.98856</v>
      </c>
      <c r="GT18" s="5">
        <f t="shared" si="100"/>
        <v>68370.260000000009</v>
      </c>
      <c r="GU18" s="5">
        <f t="shared" si="101"/>
        <v>564266.97499999998</v>
      </c>
      <c r="GV18" s="5">
        <f t="shared" si="102"/>
        <v>34994.104319999999</v>
      </c>
      <c r="GW18" s="5">
        <f t="shared" si="103"/>
        <v>157124.20000000001</v>
      </c>
      <c r="GX18" s="5">
        <f t="shared" si="104"/>
        <v>381687.1776</v>
      </c>
      <c r="GY18" s="5">
        <f t="shared" si="105"/>
        <v>43509.35196</v>
      </c>
      <c r="GZ18" s="5">
        <f t="shared" si="106"/>
        <v>20793.143339999999</v>
      </c>
      <c r="HA18" s="5">
        <f t="shared" si="107"/>
        <v>40143.987719999997</v>
      </c>
      <c r="HB18" s="5">
        <f t="shared" si="108"/>
        <v>67788.051120000004</v>
      </c>
      <c r="HC18" s="5">
        <f t="shared" si="109"/>
        <v>75239.929080000002</v>
      </c>
      <c r="HD18" s="5">
        <f t="shared" si="110"/>
        <v>39182.45508</v>
      </c>
      <c r="HE18" s="5">
        <f t="shared" si="111"/>
        <v>94831.156619999994</v>
      </c>
      <c r="HF18" s="5">
        <f t="shared" si="112"/>
        <v>125720.39268</v>
      </c>
      <c r="HG18" s="5">
        <f t="shared" si="113"/>
        <v>15650.9848</v>
      </c>
      <c r="HH18" s="5">
        <f t="shared" si="114"/>
        <v>8267.8386560000017</v>
      </c>
      <c r="HI18" s="5">
        <f t="shared" si="115"/>
        <v>19730.069520000001</v>
      </c>
      <c r="HJ18" s="5">
        <f t="shared" si="116"/>
        <v>46579.86148</v>
      </c>
      <c r="HK18" s="5">
        <f t="shared" si="117"/>
        <v>1907.7502079999999</v>
      </c>
      <c r="HL18" s="5">
        <f t="shared" si="118"/>
        <v>6459390.8524210006</v>
      </c>
      <c r="HM18" s="5">
        <f t="shared" si="119"/>
        <v>259212022.19018692</v>
      </c>
      <c r="HP18" s="2">
        <f>FG18/$HM$18*100</f>
        <v>8.7187221328099245</v>
      </c>
      <c r="HQ18" s="2">
        <f t="shared" ref="HQ18:JT18" si="131">FH18/$HM$18*100</f>
        <v>8.6654443650454827</v>
      </c>
      <c r="HR18" s="2">
        <f t="shared" si="131"/>
        <v>16.221230055506201</v>
      </c>
      <c r="HS18" s="2">
        <f t="shared" si="131"/>
        <v>8.4476608357052403E-3</v>
      </c>
      <c r="HT18" s="2">
        <f t="shared" si="131"/>
        <v>7.2618816831685558E-4</v>
      </c>
      <c r="HU18" s="2">
        <f t="shared" si="131"/>
        <v>7.2564704449545718E-4</v>
      </c>
      <c r="HV18" s="2">
        <f t="shared" si="131"/>
        <v>6.8220683124123465</v>
      </c>
      <c r="HW18" s="2">
        <f t="shared" si="131"/>
        <v>7.2510592067405856E-4</v>
      </c>
      <c r="HX18" s="2">
        <f t="shared" si="131"/>
        <v>17.05435235436914</v>
      </c>
      <c r="HY18" s="2">
        <f t="shared" si="131"/>
        <v>7.2510592067405856E-4</v>
      </c>
      <c r="HZ18" s="2">
        <f t="shared" si="131"/>
        <v>7.2510592067405856E-4</v>
      </c>
      <c r="IA18" s="2">
        <f t="shared" si="131"/>
        <v>9.4604040080546685</v>
      </c>
      <c r="IB18" s="2">
        <f t="shared" si="131"/>
        <v>7.2510592067405867E-4</v>
      </c>
      <c r="IC18" s="2">
        <f t="shared" si="131"/>
        <v>9.7357368131189173</v>
      </c>
      <c r="ID18" s="2">
        <f t="shared" si="131"/>
        <v>7.042636836730445E-4</v>
      </c>
      <c r="IE18" s="2">
        <f t="shared" si="131"/>
        <v>7.2510592067405867E-4</v>
      </c>
      <c r="IF18" s="2">
        <f t="shared" si="131"/>
        <v>7.2510592067405867E-4</v>
      </c>
      <c r="IG18" s="2">
        <f t="shared" si="131"/>
        <v>0.20781527446468609</v>
      </c>
      <c r="IH18" s="2">
        <f t="shared" si="131"/>
        <v>0.55532832171026325</v>
      </c>
      <c r="II18" s="2">
        <f t="shared" si="131"/>
        <v>0.51263982278762754</v>
      </c>
      <c r="IJ18" s="2">
        <f t="shared" si="131"/>
        <v>3.0765038392196531</v>
      </c>
      <c r="IK18" s="2">
        <f t="shared" si="131"/>
        <v>1.6891847857223967</v>
      </c>
      <c r="IL18" s="2">
        <f t="shared" si="131"/>
        <v>7.272704159596527E-4</v>
      </c>
      <c r="IM18" s="2">
        <f t="shared" si="131"/>
        <v>4.2144512123842253</v>
      </c>
      <c r="IN18" s="2">
        <f t="shared" si="131"/>
        <v>1.6084039792957698</v>
      </c>
      <c r="IO18" s="2">
        <f t="shared" si="131"/>
        <v>0.20886032879399974</v>
      </c>
      <c r="IP18" s="2">
        <f t="shared" si="131"/>
        <v>0.55123201438227609</v>
      </c>
      <c r="IQ18" s="2">
        <f t="shared" si="131"/>
        <v>1.110540944512171</v>
      </c>
      <c r="IR18" s="2">
        <f t="shared" si="131"/>
        <v>0.7361717752272684</v>
      </c>
      <c r="IS18" s="2">
        <f t="shared" si="131"/>
        <v>0.22811119752237505</v>
      </c>
      <c r="IT18" s="2">
        <f t="shared" si="131"/>
        <v>0.69658765960908298</v>
      </c>
      <c r="IU18" s="2">
        <f t="shared" si="131"/>
        <v>0.31411386080025122</v>
      </c>
      <c r="IV18" s="2">
        <f t="shared" si="131"/>
        <v>1.3687831542229756</v>
      </c>
      <c r="IW18" s="2">
        <f t="shared" si="131"/>
        <v>1.462949896103839</v>
      </c>
      <c r="IX18" s="2">
        <f t="shared" si="131"/>
        <v>6.389802162743605E-3</v>
      </c>
      <c r="IY18" s="2">
        <f t="shared" si="131"/>
        <v>0.62759278284029618</v>
      </c>
      <c r="IZ18" s="2">
        <f t="shared" si="131"/>
        <v>0.2691649076554341</v>
      </c>
      <c r="JA18" s="2">
        <f t="shared" si="131"/>
        <v>0.19799573184280705</v>
      </c>
      <c r="JB18" s="2">
        <f t="shared" si="131"/>
        <v>0.47496060489690062</v>
      </c>
      <c r="JC18" s="2">
        <f t="shared" si="131"/>
        <v>2.6376191745395183E-2</v>
      </c>
      <c r="JD18" s="2">
        <f t="shared" si="131"/>
        <v>0.21768549553847108</v>
      </c>
      <c r="JE18" s="2">
        <f t="shared" si="131"/>
        <v>1.350018568750041E-2</v>
      </c>
      <c r="JF18" s="2">
        <f t="shared" si="131"/>
        <v>6.0616092831032399E-2</v>
      </c>
      <c r="JG18" s="2">
        <f t="shared" si="131"/>
        <v>0.14724902586499311</v>
      </c>
      <c r="JH18" s="2">
        <f t="shared" si="131"/>
        <v>1.6785236885377437E-2</v>
      </c>
      <c r="JI18" s="2">
        <f t="shared" si="131"/>
        <v>8.0216739811334141E-3</v>
      </c>
      <c r="JJ18" s="2">
        <f t="shared" si="131"/>
        <v>1.5486931269933878E-2</v>
      </c>
      <c r="JK18" s="2">
        <f t="shared" si="131"/>
        <v>2.6151584539648824E-2</v>
      </c>
      <c r="JL18" s="2">
        <f t="shared" si="131"/>
        <v>2.9026404116702421E-2</v>
      </c>
      <c r="JM18" s="2">
        <f t="shared" si="131"/>
        <v>1.5115986808378576E-2</v>
      </c>
      <c r="JN18" s="2">
        <f t="shared" si="131"/>
        <v>3.6584397520891702E-2</v>
      </c>
      <c r="JO18" s="2">
        <f t="shared" si="131"/>
        <v>4.8500988348355797E-2</v>
      </c>
      <c r="JP18" s="2">
        <f t="shared" si="131"/>
        <v>6.0379085305374801E-3</v>
      </c>
      <c r="JQ18" s="2">
        <f t="shared" si="131"/>
        <v>3.1896046279573367E-3</v>
      </c>
      <c r="JR18" s="2">
        <f t="shared" si="131"/>
        <v>7.6115564985345533E-3</v>
      </c>
      <c r="JS18" s="2">
        <f t="shared" si="131"/>
        <v>1.7969792097769218E-2</v>
      </c>
      <c r="JT18" s="2">
        <f t="shared" si="131"/>
        <v>7.3598060455709157E-4</v>
      </c>
      <c r="JU18" s="2">
        <f t="shared" si="121"/>
        <v>2.4919333593569473</v>
      </c>
      <c r="JV18" s="2">
        <f t="shared" si="122"/>
        <v>1.2104217286315238</v>
      </c>
    </row>
    <row r="19" spans="1:282" ht="100.9" x14ac:dyDescent="0.3">
      <c r="A19" s="18" t="s">
        <v>256</v>
      </c>
      <c r="B19" s="33">
        <v>1583</v>
      </c>
      <c r="C19" s="33" t="s">
        <v>54</v>
      </c>
      <c r="D19" s="33" t="s">
        <v>57</v>
      </c>
      <c r="E19" s="33">
        <v>0</v>
      </c>
      <c r="F19" s="33" t="s">
        <v>55</v>
      </c>
      <c r="G19" s="34" t="s">
        <v>56</v>
      </c>
      <c r="H19" s="33" t="s">
        <v>46</v>
      </c>
      <c r="I19" s="33">
        <v>96.5</v>
      </c>
      <c r="J19" s="33">
        <v>84.4</v>
      </c>
      <c r="K19" s="33">
        <v>6</v>
      </c>
      <c r="L19" s="3">
        <v>4.8225511673652202</v>
      </c>
      <c r="M19" s="33">
        <v>1.58</v>
      </c>
      <c r="N19" s="33">
        <v>0</v>
      </c>
      <c r="O19" s="2">
        <v>1.266971938</v>
      </c>
      <c r="P19" s="2">
        <v>6.0163330152620903E-2</v>
      </c>
      <c r="Q19" s="2">
        <v>5.9266506027381299E-4</v>
      </c>
      <c r="R19" s="2">
        <v>1.97133016532526E-4</v>
      </c>
      <c r="S19" s="2">
        <v>0.81477179489037699</v>
      </c>
      <c r="T19" s="2">
        <v>0.15811578022377201</v>
      </c>
      <c r="U19" s="2">
        <v>2.9451706368427001E-3</v>
      </c>
      <c r="V19" s="2">
        <v>1.03647262819884E-3</v>
      </c>
      <c r="W19" s="2">
        <v>0.64413796766814602</v>
      </c>
      <c r="X19" s="3">
        <v>19.7209436912303</v>
      </c>
      <c r="Y19" s="3">
        <v>48.602500092020698</v>
      </c>
      <c r="Z19" s="3">
        <v>87.501617367390693</v>
      </c>
      <c r="AA19" s="3">
        <v>87.236373934385497</v>
      </c>
      <c r="AB19" s="1">
        <v>3.4464787229994101E-3</v>
      </c>
      <c r="AC19" s="1">
        <v>6.1123825892831898E-5</v>
      </c>
      <c r="AD19" s="1">
        <v>2.02694562124551E-5</v>
      </c>
      <c r="AE19" s="1">
        <v>1.5406596010654101E-2</v>
      </c>
      <c r="AF19" s="1"/>
      <c r="AG19" s="5">
        <v>10322930</v>
      </c>
      <c r="AH19" s="5">
        <v>1584320</v>
      </c>
      <c r="AI19" s="5">
        <v>612080</v>
      </c>
      <c r="AJ19" s="33">
        <v>216.87</v>
      </c>
      <c r="AK19" s="33">
        <v>8.56</v>
      </c>
      <c r="AL19" s="33">
        <v>5.71</v>
      </c>
      <c r="AM19" s="33">
        <v>29686.55</v>
      </c>
      <c r="AN19" s="33">
        <v>4.28</v>
      </c>
      <c r="AO19" s="33">
        <v>57608.65</v>
      </c>
      <c r="AP19" s="33">
        <v>246.19</v>
      </c>
      <c r="AQ19" s="33">
        <v>4.28</v>
      </c>
      <c r="AR19" s="33">
        <v>18840.59</v>
      </c>
      <c r="AS19" s="33">
        <v>3.43</v>
      </c>
      <c r="AT19" s="33">
        <v>18218.75</v>
      </c>
      <c r="AU19" s="33">
        <v>3.43</v>
      </c>
      <c r="AV19" s="33">
        <v>3.43</v>
      </c>
      <c r="AW19" s="33">
        <v>3.43</v>
      </c>
      <c r="AX19" s="33">
        <v>389.03</v>
      </c>
      <c r="AY19" s="33">
        <v>1029.76</v>
      </c>
      <c r="AZ19" s="33">
        <v>888.44</v>
      </c>
      <c r="BA19" s="33">
        <v>4858.9399999999996</v>
      </c>
      <c r="BB19" s="33">
        <v>2497.6999999999998</v>
      </c>
      <c r="BC19" s="33">
        <v>2.85</v>
      </c>
      <c r="BD19" s="33">
        <v>4750.76</v>
      </c>
      <c r="BE19" s="33">
        <v>1614.08</v>
      </c>
      <c r="BF19" s="33">
        <v>192.51</v>
      </c>
      <c r="BG19" s="33">
        <v>661.99</v>
      </c>
      <c r="BH19" s="33">
        <v>1257.1199999999999</v>
      </c>
      <c r="BI19" s="33">
        <v>720.94</v>
      </c>
      <c r="BJ19" s="33">
        <v>221.02</v>
      </c>
      <c r="BK19" s="33">
        <v>690.25</v>
      </c>
      <c r="BL19" s="33">
        <v>260.52</v>
      </c>
      <c r="BM19" s="33">
        <v>1388.17</v>
      </c>
      <c r="BN19" s="33">
        <v>1562.28</v>
      </c>
      <c r="BO19" s="33">
        <v>6.37</v>
      </c>
      <c r="BP19" s="33">
        <v>856.25</v>
      </c>
      <c r="BQ19" s="33">
        <v>285.35000000000002</v>
      </c>
      <c r="BR19" s="33">
        <v>219.08</v>
      </c>
      <c r="BS19" s="33">
        <v>499.66</v>
      </c>
      <c r="BT19" s="33">
        <v>31.14</v>
      </c>
      <c r="BU19" s="33">
        <v>276.27999999999997</v>
      </c>
      <c r="BV19" s="33">
        <v>14.42</v>
      </c>
      <c r="BW19" s="33">
        <v>76.83</v>
      </c>
      <c r="BX19" s="33">
        <v>120.3</v>
      </c>
      <c r="BY19" s="33">
        <v>7.62</v>
      </c>
      <c r="BZ19" s="33">
        <v>5.9</v>
      </c>
      <c r="CA19" s="33">
        <v>12.37</v>
      </c>
      <c r="CB19" s="33">
        <v>21.99</v>
      </c>
      <c r="CC19" s="33">
        <v>29.78</v>
      </c>
      <c r="CD19" s="33">
        <v>10.46</v>
      </c>
      <c r="CE19" s="33">
        <v>31.25</v>
      </c>
      <c r="CF19" s="33">
        <v>41.51</v>
      </c>
      <c r="CG19" s="33">
        <v>10.17</v>
      </c>
      <c r="CH19" s="33">
        <v>1.71</v>
      </c>
      <c r="CI19" s="33">
        <v>1.71</v>
      </c>
      <c r="CJ19" s="33">
        <v>1.56</v>
      </c>
      <c r="CK19" s="33">
        <v>1.43</v>
      </c>
      <c r="CL19" s="5">
        <v>697962.52</v>
      </c>
      <c r="CM19" s="5">
        <v>21187.54</v>
      </c>
      <c r="CN19" s="5">
        <v>719150.06</v>
      </c>
      <c r="CO19" s="5">
        <f t="shared" si="1"/>
        <v>16025995.33</v>
      </c>
      <c r="CP19" s="5">
        <f t="shared" si="2"/>
        <v>16047182.869999999</v>
      </c>
      <c r="CQ19" s="2">
        <f t="shared" si="3"/>
        <v>0.13203276968700739</v>
      </c>
      <c r="CR19" s="5">
        <v>10322930</v>
      </c>
      <c r="CS19" s="5">
        <v>1584320</v>
      </c>
      <c r="CT19" s="5">
        <v>612080</v>
      </c>
      <c r="CV19" s="5">
        <v>171507.32</v>
      </c>
      <c r="CW19" s="5">
        <v>119437.7</v>
      </c>
      <c r="CZ19" s="5">
        <f t="shared" si="4"/>
        <v>10322930</v>
      </c>
      <c r="DA19" s="5">
        <f t="shared" si="5"/>
        <v>3168640</v>
      </c>
      <c r="DB19" s="5">
        <f t="shared" si="6"/>
        <v>1836240</v>
      </c>
      <c r="DC19" s="5">
        <f t="shared" si="7"/>
        <v>433.74</v>
      </c>
      <c r="DD19" s="5">
        <f t="shared" si="8"/>
        <v>17.12</v>
      </c>
      <c r="DE19" s="5">
        <f t="shared" si="9"/>
        <v>17.13</v>
      </c>
      <c r="DF19" s="5">
        <f t="shared" si="10"/>
        <v>118746.2</v>
      </c>
      <c r="DG19" s="5">
        <f t="shared" si="11"/>
        <v>17.12</v>
      </c>
      <c r="DH19" s="5">
        <f t="shared" si="12"/>
        <v>230434.6</v>
      </c>
      <c r="DI19" s="5">
        <f t="shared" si="13"/>
        <v>984.76</v>
      </c>
      <c r="DJ19" s="5">
        <f t="shared" si="14"/>
        <v>17.12</v>
      </c>
      <c r="DK19" s="5">
        <f t="shared" si="15"/>
        <v>94202.95</v>
      </c>
      <c r="DL19" s="5">
        <f t="shared" si="16"/>
        <v>17.150000000000002</v>
      </c>
      <c r="DM19" s="5">
        <f t="shared" si="17"/>
        <v>91093.75</v>
      </c>
      <c r="DN19" s="5">
        <f t="shared" si="18"/>
        <v>17.150000000000002</v>
      </c>
      <c r="DO19" s="5">
        <f t="shared" si="19"/>
        <v>17.150000000000002</v>
      </c>
      <c r="DP19" s="5">
        <f t="shared" si="20"/>
        <v>17.150000000000002</v>
      </c>
      <c r="DQ19" s="5">
        <f t="shared" si="21"/>
        <v>2334.1799999999998</v>
      </c>
      <c r="DR19" s="5">
        <f t="shared" si="22"/>
        <v>5148.8</v>
      </c>
      <c r="DS19" s="5">
        <f t="shared" si="23"/>
        <v>5330.64</v>
      </c>
      <c r="DT19" s="5">
        <f t="shared" si="24"/>
        <v>29153.64</v>
      </c>
      <c r="DU19" s="5">
        <f t="shared" si="25"/>
        <v>14986.199999999999</v>
      </c>
      <c r="DV19" s="5">
        <f t="shared" si="26"/>
        <v>17.100000000000001</v>
      </c>
      <c r="DW19" s="5">
        <f t="shared" si="27"/>
        <v>28504.560000000001</v>
      </c>
      <c r="DX19" s="5">
        <f t="shared" si="28"/>
        <v>9684.48</v>
      </c>
      <c r="DY19" s="5">
        <f t="shared" si="29"/>
        <v>1347.57</v>
      </c>
      <c r="DZ19" s="5">
        <f t="shared" si="30"/>
        <v>3971.94</v>
      </c>
      <c r="EA19" s="5">
        <f t="shared" si="31"/>
        <v>7542.7199999999993</v>
      </c>
      <c r="EB19" s="5">
        <f t="shared" si="32"/>
        <v>5046.58</v>
      </c>
      <c r="EC19" s="5">
        <f t="shared" si="33"/>
        <v>1547.14</v>
      </c>
      <c r="ED19" s="5">
        <f t="shared" si="34"/>
        <v>4831.75</v>
      </c>
      <c r="EE19" s="5">
        <f t="shared" si="35"/>
        <v>2084.16</v>
      </c>
      <c r="EF19" s="5">
        <f t="shared" si="36"/>
        <v>9717.19</v>
      </c>
      <c r="EG19" s="5">
        <f t="shared" si="37"/>
        <v>10935.96</v>
      </c>
      <c r="EH19" s="5">
        <f t="shared" si="38"/>
        <v>50.96</v>
      </c>
      <c r="EI19" s="5">
        <f t="shared" si="39"/>
        <v>5993.75</v>
      </c>
      <c r="EJ19" s="5">
        <f t="shared" si="40"/>
        <v>2282.8000000000002</v>
      </c>
      <c r="EK19" s="5">
        <f t="shared" si="41"/>
        <v>1752.64</v>
      </c>
      <c r="EL19" s="5">
        <f t="shared" si="42"/>
        <v>3997.28</v>
      </c>
      <c r="EM19" s="5">
        <f t="shared" si="43"/>
        <v>249.12</v>
      </c>
      <c r="EN19" s="5">
        <f t="shared" si="44"/>
        <v>2210.2399999999998</v>
      </c>
      <c r="EO19" s="5">
        <f t="shared" si="45"/>
        <v>115.36</v>
      </c>
      <c r="EP19" s="5">
        <f t="shared" si="46"/>
        <v>614.64</v>
      </c>
      <c r="EQ19" s="5">
        <f t="shared" si="47"/>
        <v>1082.7</v>
      </c>
      <c r="ER19" s="5">
        <f t="shared" si="48"/>
        <v>68.58</v>
      </c>
      <c r="ES19" s="5">
        <f t="shared" si="49"/>
        <v>53.1</v>
      </c>
      <c r="ET19" s="5">
        <f t="shared" si="50"/>
        <v>111.33</v>
      </c>
      <c r="EU19" s="5">
        <f t="shared" si="51"/>
        <v>197.91</v>
      </c>
      <c r="EV19" s="5">
        <f t="shared" si="52"/>
        <v>268.02</v>
      </c>
      <c r="EW19" s="5">
        <f t="shared" si="53"/>
        <v>94.140000000000015</v>
      </c>
      <c r="EX19" s="5">
        <f t="shared" si="54"/>
        <v>281.25</v>
      </c>
      <c r="EY19" s="5">
        <f t="shared" si="55"/>
        <v>373.59</v>
      </c>
      <c r="EZ19" s="5">
        <f t="shared" si="56"/>
        <v>101.7</v>
      </c>
      <c r="FA19" s="5">
        <f t="shared" si="57"/>
        <v>17.100000000000001</v>
      </c>
      <c r="FB19" s="5">
        <f t="shared" si="58"/>
        <v>17.100000000000001</v>
      </c>
      <c r="FC19" s="5">
        <f t="shared" si="59"/>
        <v>17.16</v>
      </c>
      <c r="FD19" s="5">
        <f t="shared" si="60"/>
        <v>17.16</v>
      </c>
      <c r="FG19" s="5">
        <f t="shared" si="61"/>
        <v>165605191.60779998</v>
      </c>
      <c r="FH19" s="5">
        <f t="shared" si="62"/>
        <v>47638981.452799998</v>
      </c>
      <c r="FI19" s="5">
        <f t="shared" si="63"/>
        <v>26990047.089599997</v>
      </c>
      <c r="FJ19" s="5">
        <f t="shared" si="64"/>
        <v>5646.7049135999996</v>
      </c>
      <c r="FK19" s="5">
        <f t="shared" si="65"/>
        <v>240.1350496</v>
      </c>
      <c r="FL19" s="5">
        <f t="shared" si="66"/>
        <v>240.27531540000001</v>
      </c>
      <c r="FM19" s="5">
        <f t="shared" si="67"/>
        <v>1725447.59641</v>
      </c>
      <c r="FN19" s="5">
        <f t="shared" si="68"/>
        <v>240.1350496</v>
      </c>
      <c r="FO19" s="5">
        <f t="shared" si="69"/>
        <v>3348341.4770300002</v>
      </c>
      <c r="FP19" s="5">
        <f t="shared" si="70"/>
        <v>13812.8149208</v>
      </c>
      <c r="FQ19" s="5">
        <f t="shared" si="71"/>
        <v>240.1350496</v>
      </c>
      <c r="FR19" s="5">
        <f t="shared" si="72"/>
        <v>1359325.5829801999</v>
      </c>
      <c r="FS19" s="5">
        <f t="shared" si="73"/>
        <v>240.55584700000003</v>
      </c>
      <c r="FT19" s="5">
        <f t="shared" si="74"/>
        <v>1314460.5856250001</v>
      </c>
      <c r="FU19" s="5">
        <f t="shared" si="75"/>
        <v>233.6413786</v>
      </c>
      <c r="FV19" s="5">
        <f t="shared" si="76"/>
        <v>240.55584700000003</v>
      </c>
      <c r="FW19" s="5">
        <f t="shared" si="77"/>
        <v>240.55584700000003</v>
      </c>
      <c r="FX19" s="5">
        <f t="shared" si="78"/>
        <v>33524.800300799994</v>
      </c>
      <c r="FY19" s="5">
        <f t="shared" si="79"/>
        <v>72220.055103999999</v>
      </c>
      <c r="FZ19" s="5">
        <f t="shared" si="80"/>
        <v>76561.636838400009</v>
      </c>
      <c r="GA19" s="5">
        <f t="shared" si="81"/>
        <v>418720.90371839993</v>
      </c>
      <c r="GB19" s="5">
        <f t="shared" si="82"/>
        <v>215240.19667199999</v>
      </c>
      <c r="GC19" s="5">
        <f t="shared" si="83"/>
        <v>239.85451800000001</v>
      </c>
      <c r="GD19" s="5">
        <f t="shared" si="84"/>
        <v>409398.45327360003</v>
      </c>
      <c r="GE19" s="5">
        <f t="shared" si="85"/>
        <v>135840.13347840001</v>
      </c>
      <c r="GF19" s="5">
        <f t="shared" si="86"/>
        <v>19289.875469399998</v>
      </c>
      <c r="GG19" s="5">
        <f t="shared" si="87"/>
        <v>55712.734165200003</v>
      </c>
      <c r="GH19" s="5">
        <f t="shared" si="88"/>
        <v>98195.956300799997</v>
      </c>
      <c r="GI19" s="5">
        <f t="shared" si="89"/>
        <v>72239.5866236</v>
      </c>
      <c r="GJ19" s="5">
        <f t="shared" si="90"/>
        <v>22146.632778799998</v>
      </c>
      <c r="GK19" s="5">
        <f t="shared" si="91"/>
        <v>69164.389085000003</v>
      </c>
      <c r="GL19" s="5">
        <f t="shared" si="92"/>
        <v>29758.814030399997</v>
      </c>
      <c r="GM19" s="5">
        <f t="shared" si="93"/>
        <v>139097.32704979999</v>
      </c>
      <c r="GN19" s="5">
        <f t="shared" si="94"/>
        <v>153394.11781679999</v>
      </c>
      <c r="GO19" s="5">
        <f t="shared" si="95"/>
        <v>727.63567239999998</v>
      </c>
      <c r="GP19" s="5">
        <f t="shared" si="96"/>
        <v>78893.522125000003</v>
      </c>
      <c r="GQ19" s="5">
        <f t="shared" si="97"/>
        <v>32595.108182000004</v>
      </c>
      <c r="GR19" s="5">
        <f t="shared" si="98"/>
        <v>25025.184161600002</v>
      </c>
      <c r="GS19" s="5">
        <f t="shared" si="99"/>
        <v>57075.422303200001</v>
      </c>
      <c r="GT19" s="5">
        <f t="shared" si="100"/>
        <v>3305.9781000000003</v>
      </c>
      <c r="GU19" s="5">
        <f t="shared" si="101"/>
        <v>29331.266199999998</v>
      </c>
      <c r="GV19" s="5">
        <f t="shared" si="102"/>
        <v>1501.8303103999999</v>
      </c>
      <c r="GW19" s="5">
        <f t="shared" si="103"/>
        <v>8156.6569500000005</v>
      </c>
      <c r="GX19" s="5">
        <f t="shared" si="104"/>
        <v>15429.088529999999</v>
      </c>
      <c r="GY19" s="5">
        <f t="shared" si="105"/>
        <v>915.85983959999999</v>
      </c>
      <c r="GZ19" s="5">
        <f t="shared" si="106"/>
        <v>709.13032200000009</v>
      </c>
      <c r="HA19" s="5">
        <f t="shared" si="107"/>
        <v>1486.7698445999999</v>
      </c>
      <c r="HB19" s="5">
        <f t="shared" si="108"/>
        <v>2643.0128442</v>
      </c>
      <c r="HC19" s="5">
        <f t="shared" si="109"/>
        <v>3579.3052524</v>
      </c>
      <c r="HD19" s="5">
        <f t="shared" si="110"/>
        <v>1257.2039268000001</v>
      </c>
      <c r="HE19" s="5">
        <f t="shared" si="111"/>
        <v>3755.9868750000001</v>
      </c>
      <c r="HF19" s="5">
        <f t="shared" si="112"/>
        <v>4989.1524858000002</v>
      </c>
      <c r="HG19" s="5">
        <f t="shared" si="113"/>
        <v>1447.0046855999999</v>
      </c>
      <c r="HH19" s="5">
        <f t="shared" si="114"/>
        <v>229.51305360000001</v>
      </c>
      <c r="HI19" s="5">
        <f t="shared" si="115"/>
        <v>229.51305360000001</v>
      </c>
      <c r="HJ19" s="5">
        <f t="shared" si="116"/>
        <v>243.84088559999998</v>
      </c>
      <c r="HK19" s="5">
        <f t="shared" si="117"/>
        <v>243.57882120000002</v>
      </c>
      <c r="HL19" s="5">
        <f t="shared" si="118"/>
        <v>254477.186678</v>
      </c>
      <c r="HM19" s="5">
        <f t="shared" si="119"/>
        <v>250552165.11978939</v>
      </c>
      <c r="HP19" s="2">
        <f>FG19/$HM$19*100</f>
        <v>66.096092815092561</v>
      </c>
      <c r="HQ19" s="2">
        <f t="shared" ref="HQ19:JT19" si="132">FH19/$HM$19*100</f>
        <v>19.013597998653783</v>
      </c>
      <c r="HR19" s="2">
        <f t="shared" si="132"/>
        <v>10.772226644577593</v>
      </c>
      <c r="HS19" s="2">
        <f t="shared" si="132"/>
        <v>2.2537042978256847E-3</v>
      </c>
      <c r="HT19" s="2">
        <f t="shared" si="132"/>
        <v>9.5842336658791605E-5</v>
      </c>
      <c r="HU19" s="2">
        <f t="shared" si="132"/>
        <v>9.5898319332073624E-5</v>
      </c>
      <c r="HV19" s="2">
        <f t="shared" si="132"/>
        <v>0.68865802679655985</v>
      </c>
      <c r="HW19" s="2">
        <f t="shared" si="132"/>
        <v>9.5842336658791605E-5</v>
      </c>
      <c r="HX19" s="2">
        <f t="shared" si="132"/>
        <v>1.336384970143504</v>
      </c>
      <c r="HY19" s="2">
        <f t="shared" si="132"/>
        <v>5.5129497341186691E-3</v>
      </c>
      <c r="HZ19" s="2">
        <f t="shared" si="132"/>
        <v>9.5842336658791605E-5</v>
      </c>
      <c r="IA19" s="2">
        <f t="shared" si="132"/>
        <v>0.54253196428388639</v>
      </c>
      <c r="IB19" s="2">
        <f t="shared" si="132"/>
        <v>9.6010284678637635E-5</v>
      </c>
      <c r="IC19" s="2">
        <f t="shared" si="132"/>
        <v>0.52462551460952422</v>
      </c>
      <c r="ID19" s="2">
        <f t="shared" si="132"/>
        <v>9.3250592541595343E-5</v>
      </c>
      <c r="IE19" s="2">
        <f t="shared" si="132"/>
        <v>9.6010284678637635E-5</v>
      </c>
      <c r="IF19" s="2">
        <f t="shared" si="132"/>
        <v>9.6010284678637635E-5</v>
      </c>
      <c r="IG19" s="2">
        <f t="shared" si="132"/>
        <v>1.3380367431577264E-2</v>
      </c>
      <c r="IH19" s="2">
        <f t="shared" si="132"/>
        <v>2.8824358819438452E-2</v>
      </c>
      <c r="II19" s="2">
        <f t="shared" si="132"/>
        <v>3.0557164334140064E-2</v>
      </c>
      <c r="IJ19" s="2">
        <f t="shared" si="132"/>
        <v>0.16711925180060161</v>
      </c>
      <c r="IK19" s="2">
        <f t="shared" si="132"/>
        <v>8.5906340729122538E-2</v>
      </c>
      <c r="IL19" s="2">
        <f t="shared" si="132"/>
        <v>9.5730371312227608E-5</v>
      </c>
      <c r="IM19" s="2">
        <f t="shared" si="132"/>
        <v>0.1633984895232759</v>
      </c>
      <c r="IN19" s="2">
        <f t="shared" si="132"/>
        <v>5.4216307974610647E-2</v>
      </c>
      <c r="IO19" s="2">
        <f t="shared" si="132"/>
        <v>7.6989458303732793E-3</v>
      </c>
      <c r="IP19" s="2">
        <f t="shared" si="132"/>
        <v>2.2235981931572477E-2</v>
      </c>
      <c r="IQ19" s="2">
        <f t="shared" si="132"/>
        <v>3.9191821093963547E-2</v>
      </c>
      <c r="IR19" s="2">
        <f t="shared" si="132"/>
        <v>2.88321542099076E-2</v>
      </c>
      <c r="IS19" s="2">
        <f t="shared" si="132"/>
        <v>8.8391304733733411E-3</v>
      </c>
      <c r="IT19" s="2">
        <f t="shared" si="132"/>
        <v>2.760478603405099E-2</v>
      </c>
      <c r="IU19" s="2">
        <f t="shared" si="132"/>
        <v>1.1877292705162719E-2</v>
      </c>
      <c r="IV19" s="2">
        <f t="shared" si="132"/>
        <v>5.551631413095047E-2</v>
      </c>
      <c r="IW19" s="2">
        <f t="shared" si="132"/>
        <v>6.1222427570506929E-2</v>
      </c>
      <c r="IX19" s="2">
        <f t="shared" si="132"/>
        <v>2.90412845585316E-4</v>
      </c>
      <c r="IY19" s="2">
        <f t="shared" si="132"/>
        <v>3.1487862851746214E-2</v>
      </c>
      <c r="IZ19" s="2">
        <f t="shared" si="132"/>
        <v>1.300931012366875E-2</v>
      </c>
      <c r="JA19" s="2">
        <f t="shared" si="132"/>
        <v>9.9880135338824248E-3</v>
      </c>
      <c r="JB19" s="2">
        <f t="shared" si="132"/>
        <v>2.277985595371413E-2</v>
      </c>
      <c r="JC19" s="2">
        <f t="shared" si="132"/>
        <v>1.3194769633778287E-3</v>
      </c>
      <c r="JD19" s="2">
        <f t="shared" si="132"/>
        <v>1.1706650463777344E-2</v>
      </c>
      <c r="JE19" s="2">
        <f t="shared" si="132"/>
        <v>5.9940823488073731E-4</v>
      </c>
      <c r="JF19" s="2">
        <f t="shared" si="132"/>
        <v>3.2554725464456831E-3</v>
      </c>
      <c r="JG19" s="2">
        <f t="shared" si="132"/>
        <v>6.1580344047808683E-3</v>
      </c>
      <c r="JH19" s="2">
        <f t="shared" si="132"/>
        <v>3.655365896208185E-4</v>
      </c>
      <c r="JI19" s="2">
        <f t="shared" si="132"/>
        <v>2.8302701821034506E-4</v>
      </c>
      <c r="JJ19" s="2">
        <f t="shared" si="132"/>
        <v>5.9339732462067242E-4</v>
      </c>
      <c r="JK19" s="2">
        <f t="shared" si="132"/>
        <v>1.0548752763466927E-3</v>
      </c>
      <c r="JL19" s="2">
        <f t="shared" si="132"/>
        <v>1.4285668817464532E-3</v>
      </c>
      <c r="JM19" s="2">
        <f t="shared" si="132"/>
        <v>5.0177332381020484E-4</v>
      </c>
      <c r="JN19" s="2">
        <f t="shared" si="132"/>
        <v>1.4990837828937765E-3</v>
      </c>
      <c r="JO19" s="2">
        <f t="shared" si="132"/>
        <v>1.9912629704934614E-3</v>
      </c>
      <c r="JP19" s="2">
        <f t="shared" si="132"/>
        <v>5.775263146930639E-4</v>
      </c>
      <c r="JQ19" s="2">
        <f t="shared" si="132"/>
        <v>9.160290173117021E-5</v>
      </c>
      <c r="JR19" s="2">
        <f t="shared" si="132"/>
        <v>9.160290173117021E-5</v>
      </c>
      <c r="JS19" s="2">
        <f t="shared" si="132"/>
        <v>9.7321404300545258E-5</v>
      </c>
      <c r="JT19" s="2">
        <f t="shared" si="132"/>
        <v>9.7216809554826467E-5</v>
      </c>
      <c r="JU19" s="2">
        <f t="shared" si="121"/>
        <v>0.10156654864919409</v>
      </c>
      <c r="JV19" s="2">
        <f t="shared" si="122"/>
        <v>6.7157772715906656</v>
      </c>
    </row>
    <row r="20" spans="1:282" ht="14.45" x14ac:dyDescent="0.3">
      <c r="A20" s="18" t="s">
        <v>257</v>
      </c>
      <c r="B20" s="33">
        <v>1432</v>
      </c>
      <c r="C20" s="33" t="s">
        <v>59</v>
      </c>
      <c r="D20" s="33" t="s">
        <v>32</v>
      </c>
      <c r="E20" s="33">
        <v>0</v>
      </c>
      <c r="F20" s="33" t="s">
        <v>34</v>
      </c>
      <c r="G20" s="33" t="s">
        <v>58</v>
      </c>
      <c r="H20" s="33" t="s">
        <v>46</v>
      </c>
      <c r="I20" s="33">
        <v>97</v>
      </c>
      <c r="J20" s="33">
        <v>83.7</v>
      </c>
      <c r="K20" s="33">
        <v>6.5</v>
      </c>
      <c r="L20" s="3">
        <v>5.17644619253511</v>
      </c>
      <c r="M20" s="33">
        <v>3.01</v>
      </c>
      <c r="N20" s="33">
        <v>0</v>
      </c>
      <c r="O20" s="2">
        <v>2.4264615740000002</v>
      </c>
      <c r="P20" s="2">
        <v>0.34644502225280199</v>
      </c>
      <c r="Q20" s="2">
        <v>1.9803866055370701E-2</v>
      </c>
      <c r="R20" s="2">
        <v>6.9884366526547798E-3</v>
      </c>
      <c r="S20" s="2">
        <v>0.47745244038222701</v>
      </c>
      <c r="T20" s="2">
        <v>0.63412730853710997</v>
      </c>
      <c r="U20" s="2">
        <v>5.4782600740681399E-2</v>
      </c>
      <c r="V20" s="2">
        <v>2.0086752221541E-2</v>
      </c>
      <c r="W20" s="2">
        <v>0.21055291638568899</v>
      </c>
      <c r="X20" s="3">
        <v>33.7153053084823</v>
      </c>
      <c r="Y20" s="3">
        <v>59.984225229668297</v>
      </c>
      <c r="Z20" s="3">
        <v>87.156388058523305</v>
      </c>
      <c r="AA20" s="3">
        <v>85.374250555125002</v>
      </c>
      <c r="AB20" s="1">
        <v>5.0352122977145398E-2</v>
      </c>
      <c r="AC20" s="1">
        <v>4.1821115336093204E-3</v>
      </c>
      <c r="AD20" s="1">
        <v>1.44561732334024E-3</v>
      </c>
      <c r="AE20" s="1">
        <v>1.8559322042039701E-2</v>
      </c>
      <c r="AF20" s="1"/>
      <c r="AG20" s="5">
        <v>11585200</v>
      </c>
      <c r="AH20" s="5">
        <v>4270670</v>
      </c>
      <c r="AI20" s="5">
        <v>3515130</v>
      </c>
      <c r="AJ20" s="33">
        <v>2390.4</v>
      </c>
      <c r="AK20" s="33">
        <v>246.6</v>
      </c>
      <c r="AL20" s="33">
        <v>98.42</v>
      </c>
      <c r="AM20" s="33">
        <v>634764.76</v>
      </c>
      <c r="AN20" s="33">
        <v>73.819999999999993</v>
      </c>
      <c r="AO20" s="33">
        <v>1543368.15</v>
      </c>
      <c r="AP20" s="33">
        <v>5232.5</v>
      </c>
      <c r="AQ20" s="33">
        <v>73.819999999999993</v>
      </c>
      <c r="AR20" s="33">
        <v>593206.1</v>
      </c>
      <c r="AS20" s="33">
        <v>59.05</v>
      </c>
      <c r="AT20" s="33">
        <v>644465.56999999995</v>
      </c>
      <c r="AU20" s="33">
        <v>59.05</v>
      </c>
      <c r="AV20" s="33">
        <v>59.05</v>
      </c>
      <c r="AW20" s="33">
        <v>59.05</v>
      </c>
      <c r="AX20" s="33">
        <v>10452.52</v>
      </c>
      <c r="AY20" s="33">
        <v>45294.25</v>
      </c>
      <c r="AZ20" s="33">
        <v>30885.279999999999</v>
      </c>
      <c r="BA20" s="33">
        <v>196603.13</v>
      </c>
      <c r="BB20" s="33">
        <v>109850.42</v>
      </c>
      <c r="BC20" s="33">
        <v>49.21</v>
      </c>
      <c r="BD20" s="33">
        <v>289315.42</v>
      </c>
      <c r="BE20" s="33">
        <v>123595.3</v>
      </c>
      <c r="BF20" s="33">
        <v>13116.13</v>
      </c>
      <c r="BG20" s="33">
        <v>45937.18</v>
      </c>
      <c r="BH20" s="33">
        <v>97477.6</v>
      </c>
      <c r="BI20" s="33">
        <v>51813.3</v>
      </c>
      <c r="BJ20" s="33">
        <v>16766.310000000001</v>
      </c>
      <c r="BK20" s="33">
        <v>50983.27</v>
      </c>
      <c r="BL20" s="33">
        <v>21646.05</v>
      </c>
      <c r="BM20" s="33">
        <v>104736.61</v>
      </c>
      <c r="BN20" s="33">
        <v>112566.7</v>
      </c>
      <c r="BO20" s="33">
        <v>552.47</v>
      </c>
      <c r="BP20" s="33">
        <v>56390.34</v>
      </c>
      <c r="BQ20" s="33">
        <v>18434.63</v>
      </c>
      <c r="BR20" s="33">
        <v>11283.93</v>
      </c>
      <c r="BS20" s="33">
        <v>31315.67</v>
      </c>
      <c r="BT20" s="33">
        <v>1980.91</v>
      </c>
      <c r="BU20" s="33">
        <v>13571.84</v>
      </c>
      <c r="BV20" s="33">
        <v>849.19</v>
      </c>
      <c r="BW20" s="33">
        <v>151.04</v>
      </c>
      <c r="BX20" s="33">
        <v>6842.06</v>
      </c>
      <c r="BY20" s="33">
        <v>455.63</v>
      </c>
      <c r="BZ20" s="33">
        <v>352.45</v>
      </c>
      <c r="CA20" s="33">
        <v>557.95000000000005</v>
      </c>
      <c r="CB20" s="33">
        <v>1029.5899999999999</v>
      </c>
      <c r="CC20" s="33">
        <v>1052.81</v>
      </c>
      <c r="CD20" s="33">
        <v>592.54</v>
      </c>
      <c r="CE20" s="33">
        <v>1163.77</v>
      </c>
      <c r="CF20" s="33">
        <v>1803.16</v>
      </c>
      <c r="CG20" s="33">
        <v>162.41</v>
      </c>
      <c r="CH20" s="33">
        <v>92.37</v>
      </c>
      <c r="CI20" s="33">
        <v>29.53</v>
      </c>
      <c r="CJ20" s="33">
        <v>26.84</v>
      </c>
      <c r="CK20" s="33">
        <v>24.61</v>
      </c>
      <c r="CL20" s="5">
        <v>24348358.420000002</v>
      </c>
      <c r="CM20" s="5">
        <v>1471471.26</v>
      </c>
      <c r="CN20" s="5">
        <v>25819829.68</v>
      </c>
      <c r="CO20" s="5">
        <f t="shared" si="1"/>
        <v>55023536.18</v>
      </c>
      <c r="CP20" s="5">
        <f t="shared" si="2"/>
        <v>56495007.439999998</v>
      </c>
      <c r="CQ20" s="2">
        <f t="shared" si="3"/>
        <v>2.6046040644613822</v>
      </c>
      <c r="CR20" s="5">
        <v>11585200</v>
      </c>
      <c r="CS20" s="5">
        <v>4270670</v>
      </c>
      <c r="CT20" s="5">
        <v>3515130</v>
      </c>
      <c r="CV20" s="5">
        <v>3847287.68</v>
      </c>
      <c r="CW20" s="5">
        <v>2716193.04</v>
      </c>
      <c r="CZ20" s="5">
        <f t="shared" si="4"/>
        <v>11585200</v>
      </c>
      <c r="DA20" s="5">
        <f t="shared" si="5"/>
        <v>8541340</v>
      </c>
      <c r="DB20" s="5">
        <f t="shared" si="6"/>
        <v>10545390</v>
      </c>
      <c r="DC20" s="5">
        <f t="shared" si="7"/>
        <v>4780.8</v>
      </c>
      <c r="DD20" s="5">
        <f t="shared" si="8"/>
        <v>493.2</v>
      </c>
      <c r="DE20" s="5">
        <f t="shared" si="9"/>
        <v>295.26</v>
      </c>
      <c r="DF20" s="5">
        <f t="shared" si="10"/>
        <v>2539059.04</v>
      </c>
      <c r="DG20" s="5">
        <f t="shared" si="11"/>
        <v>295.27999999999997</v>
      </c>
      <c r="DH20" s="5">
        <f t="shared" si="12"/>
        <v>6173472.5999999996</v>
      </c>
      <c r="DI20" s="5">
        <f t="shared" si="13"/>
        <v>20930</v>
      </c>
      <c r="DJ20" s="5">
        <f t="shared" si="14"/>
        <v>295.27999999999997</v>
      </c>
      <c r="DK20" s="5">
        <f t="shared" si="15"/>
        <v>2966030.5</v>
      </c>
      <c r="DL20" s="5">
        <f t="shared" si="16"/>
        <v>295.25</v>
      </c>
      <c r="DM20" s="5">
        <f t="shared" si="17"/>
        <v>3222327.8499999996</v>
      </c>
      <c r="DN20" s="5">
        <f t="shared" si="18"/>
        <v>295.25</v>
      </c>
      <c r="DO20" s="5">
        <f t="shared" si="19"/>
        <v>295.25</v>
      </c>
      <c r="DP20" s="5">
        <f t="shared" si="20"/>
        <v>295.25</v>
      </c>
      <c r="DQ20" s="5">
        <f t="shared" si="21"/>
        <v>62715.12</v>
      </c>
      <c r="DR20" s="5">
        <f t="shared" si="22"/>
        <v>226471.25</v>
      </c>
      <c r="DS20" s="5">
        <f t="shared" si="23"/>
        <v>185311.68</v>
      </c>
      <c r="DT20" s="5">
        <f t="shared" si="24"/>
        <v>1179618.78</v>
      </c>
      <c r="DU20" s="5">
        <f t="shared" si="25"/>
        <v>659102.52</v>
      </c>
      <c r="DV20" s="5">
        <f t="shared" si="26"/>
        <v>295.26</v>
      </c>
      <c r="DW20" s="5">
        <f t="shared" si="27"/>
        <v>1735892.52</v>
      </c>
      <c r="DX20" s="5">
        <f t="shared" si="28"/>
        <v>741571.8</v>
      </c>
      <c r="DY20" s="5">
        <f t="shared" si="29"/>
        <v>91812.909999999989</v>
      </c>
      <c r="DZ20" s="5">
        <f t="shared" si="30"/>
        <v>275623.08</v>
      </c>
      <c r="EA20" s="5">
        <f t="shared" si="31"/>
        <v>584865.60000000009</v>
      </c>
      <c r="EB20" s="5">
        <f t="shared" si="32"/>
        <v>362693.10000000003</v>
      </c>
      <c r="EC20" s="5">
        <f t="shared" si="33"/>
        <v>117364.17000000001</v>
      </c>
      <c r="ED20" s="5">
        <f t="shared" si="34"/>
        <v>356882.88999999996</v>
      </c>
      <c r="EE20" s="5">
        <f t="shared" si="35"/>
        <v>173168.4</v>
      </c>
      <c r="EF20" s="5">
        <f t="shared" si="36"/>
        <v>733156.27</v>
      </c>
      <c r="EG20" s="5">
        <f t="shared" si="37"/>
        <v>787966.9</v>
      </c>
      <c r="EH20" s="5">
        <f t="shared" si="38"/>
        <v>4419.76</v>
      </c>
      <c r="EI20" s="5">
        <f t="shared" si="39"/>
        <v>394732.38</v>
      </c>
      <c r="EJ20" s="5">
        <f t="shared" si="40"/>
        <v>147477.04</v>
      </c>
      <c r="EK20" s="5">
        <f t="shared" si="41"/>
        <v>90271.44</v>
      </c>
      <c r="EL20" s="5">
        <f t="shared" si="42"/>
        <v>250525.36</v>
      </c>
      <c r="EM20" s="5">
        <f t="shared" si="43"/>
        <v>15847.28</v>
      </c>
      <c r="EN20" s="5">
        <f t="shared" si="44"/>
        <v>108574.72</v>
      </c>
      <c r="EO20" s="5">
        <f t="shared" si="45"/>
        <v>6793.52</v>
      </c>
      <c r="EP20" s="5">
        <f t="shared" si="46"/>
        <v>1208.32</v>
      </c>
      <c r="EQ20" s="5">
        <f t="shared" si="47"/>
        <v>61578.54</v>
      </c>
      <c r="ER20" s="5">
        <f t="shared" si="48"/>
        <v>4100.67</v>
      </c>
      <c r="ES20" s="5">
        <f t="shared" si="49"/>
        <v>3172.0499999999997</v>
      </c>
      <c r="ET20" s="5">
        <f t="shared" si="50"/>
        <v>5021.55</v>
      </c>
      <c r="EU20" s="5">
        <f t="shared" si="51"/>
        <v>9266.31</v>
      </c>
      <c r="EV20" s="5">
        <f t="shared" si="52"/>
        <v>9475.2899999999991</v>
      </c>
      <c r="EW20" s="5">
        <f t="shared" si="53"/>
        <v>5332.86</v>
      </c>
      <c r="EX20" s="5">
        <f t="shared" si="54"/>
        <v>10473.93</v>
      </c>
      <c r="EY20" s="5">
        <f t="shared" si="55"/>
        <v>16228.44</v>
      </c>
      <c r="EZ20" s="5">
        <f t="shared" si="56"/>
        <v>1624.1</v>
      </c>
      <c r="FA20" s="5">
        <f t="shared" si="57"/>
        <v>923.7</v>
      </c>
      <c r="FB20" s="5">
        <f t="shared" si="58"/>
        <v>295.3</v>
      </c>
      <c r="FC20" s="5">
        <f t="shared" si="59"/>
        <v>295.24</v>
      </c>
      <c r="FD20" s="5">
        <f t="shared" si="60"/>
        <v>295.32</v>
      </c>
      <c r="FG20" s="5">
        <f t="shared" si="61"/>
        <v>185855107.59199998</v>
      </c>
      <c r="FH20" s="5">
        <f t="shared" si="62"/>
        <v>128414947.05680001</v>
      </c>
      <c r="FI20" s="5">
        <f t="shared" si="63"/>
        <v>155001836.7306</v>
      </c>
      <c r="FJ20" s="5">
        <f t="shared" si="64"/>
        <v>62239.514111999997</v>
      </c>
      <c r="FK20" s="5">
        <f t="shared" si="65"/>
        <v>6917.909255999999</v>
      </c>
      <c r="FL20" s="5">
        <f t="shared" si="66"/>
        <v>4141.4880107999998</v>
      </c>
      <c r="FM20" s="5">
        <f t="shared" si="67"/>
        <v>36893924.333672002</v>
      </c>
      <c r="FN20" s="5">
        <f t="shared" si="68"/>
        <v>4141.7685423999992</v>
      </c>
      <c r="FO20" s="5">
        <f t="shared" si="69"/>
        <v>89703952.287929997</v>
      </c>
      <c r="FP20" s="5">
        <f t="shared" si="70"/>
        <v>293576.31939999998</v>
      </c>
      <c r="FQ20" s="5">
        <f t="shared" si="71"/>
        <v>4141.7685423999992</v>
      </c>
      <c r="FR20" s="5">
        <f t="shared" si="72"/>
        <v>42799096.403558001</v>
      </c>
      <c r="FS20" s="5">
        <f t="shared" si="73"/>
        <v>4141.347745</v>
      </c>
      <c r="FT20" s="5">
        <f t="shared" si="74"/>
        <v>46497404.627504595</v>
      </c>
      <c r="FU20" s="5">
        <f t="shared" si="75"/>
        <v>4022.3100309999995</v>
      </c>
      <c r="FV20" s="5">
        <f t="shared" si="76"/>
        <v>4141.347745</v>
      </c>
      <c r="FW20" s="5">
        <f t="shared" si="77"/>
        <v>4141.347745</v>
      </c>
      <c r="FX20" s="5">
        <f t="shared" si="78"/>
        <v>900749.67390719999</v>
      </c>
      <c r="FY20" s="5">
        <f t="shared" si="79"/>
        <v>3176617.1058250004</v>
      </c>
      <c r="FZ20" s="5">
        <f t="shared" si="80"/>
        <v>2661550.1227007997</v>
      </c>
      <c r="GA20" s="5">
        <f t="shared" si="81"/>
        <v>16942345.5048768</v>
      </c>
      <c r="GB20" s="5">
        <f t="shared" si="82"/>
        <v>9466399.4896511994</v>
      </c>
      <c r="GC20" s="5">
        <f t="shared" si="83"/>
        <v>4141.4880107999998</v>
      </c>
      <c r="GD20" s="5">
        <f t="shared" si="84"/>
        <v>24931860.4720512</v>
      </c>
      <c r="GE20" s="5">
        <f t="shared" si="85"/>
        <v>10401716.178444</v>
      </c>
      <c r="GF20" s="5">
        <f t="shared" si="86"/>
        <v>1314261.6712921998</v>
      </c>
      <c r="GG20" s="5">
        <f t="shared" si="87"/>
        <v>3866049.1814664002</v>
      </c>
      <c r="GH20" s="5">
        <f t="shared" si="88"/>
        <v>7614154.6947840005</v>
      </c>
      <c r="GI20" s="5">
        <f t="shared" si="89"/>
        <v>5191793.1778020002</v>
      </c>
      <c r="GJ20" s="5">
        <f t="shared" si="90"/>
        <v>1680016.7886413999</v>
      </c>
      <c r="GK20" s="5">
        <f t="shared" si="91"/>
        <v>5108622.561543799</v>
      </c>
      <c r="GL20" s="5">
        <f t="shared" si="92"/>
        <v>2472596.2553460002</v>
      </c>
      <c r="GM20" s="5">
        <f t="shared" si="93"/>
        <v>10494811.511023398</v>
      </c>
      <c r="GN20" s="5">
        <f t="shared" si="94"/>
        <v>11052480.760202</v>
      </c>
      <c r="GO20" s="5">
        <f t="shared" si="95"/>
        <v>63107.830444400002</v>
      </c>
      <c r="GP20" s="5">
        <f t="shared" si="96"/>
        <v>5195716.8308627997</v>
      </c>
      <c r="GQ20" s="5">
        <f t="shared" si="97"/>
        <v>2105760.5016476</v>
      </c>
      <c r="GR20" s="5">
        <f t="shared" si="98"/>
        <v>1288946.6236836</v>
      </c>
      <c r="GS20" s="5">
        <f t="shared" si="99"/>
        <v>3577142.6369083999</v>
      </c>
      <c r="GT20" s="5">
        <f t="shared" si="100"/>
        <v>210303.31015000003</v>
      </c>
      <c r="GU20" s="5">
        <f t="shared" si="101"/>
        <v>1440854.3936000001</v>
      </c>
      <c r="GV20" s="5">
        <f t="shared" si="102"/>
        <v>88442.391212800008</v>
      </c>
      <c r="GW20" s="5">
        <f t="shared" si="103"/>
        <v>16035.161599999999</v>
      </c>
      <c r="GX20" s="5">
        <f t="shared" si="104"/>
        <v>877529.08950600005</v>
      </c>
      <c r="GY20" s="5">
        <f t="shared" si="105"/>
        <v>54762.889595400004</v>
      </c>
      <c r="GZ20" s="5">
        <f t="shared" si="106"/>
        <v>42361.522370999999</v>
      </c>
      <c r="HA20" s="5">
        <f t="shared" si="107"/>
        <v>67060.892061000006</v>
      </c>
      <c r="HB20" s="5">
        <f t="shared" si="108"/>
        <v>123748.04885219999</v>
      </c>
      <c r="HC20" s="5">
        <f t="shared" si="109"/>
        <v>126538.89733979999</v>
      </c>
      <c r="HD20" s="5">
        <f t="shared" si="110"/>
        <v>71218.318813199992</v>
      </c>
      <c r="HE20" s="5">
        <f t="shared" si="111"/>
        <v>139875.3550566</v>
      </c>
      <c r="HF20" s="5">
        <f t="shared" si="112"/>
        <v>216724.64939280003</v>
      </c>
      <c r="HG20" s="5">
        <f t="shared" si="113"/>
        <v>23107.967648799997</v>
      </c>
      <c r="HH20" s="5">
        <f t="shared" si="114"/>
        <v>12397.731439200003</v>
      </c>
      <c r="HI20" s="5">
        <f t="shared" si="115"/>
        <v>3963.4622648000004</v>
      </c>
      <c r="HJ20" s="5">
        <f t="shared" si="116"/>
        <v>4195.3136983999993</v>
      </c>
      <c r="HK20" s="5">
        <f t="shared" si="117"/>
        <v>4191.9404124000002</v>
      </c>
      <c r="HL20" s="5">
        <f t="shared" si="118"/>
        <v>17673399.862482</v>
      </c>
      <c r="HM20" s="5">
        <f t="shared" si="119"/>
        <v>836265426.41180551</v>
      </c>
      <c r="HP20" s="2">
        <f>FG20/$HM$20*100</f>
        <v>22.224416043295641</v>
      </c>
      <c r="HQ20" s="2">
        <f t="shared" ref="HQ20:JT20" si="133">FH20/$HM$20*100</f>
        <v>15.355764210867198</v>
      </c>
      <c r="HR20" s="2">
        <f t="shared" si="133"/>
        <v>18.535004776614052</v>
      </c>
      <c r="HS20" s="2">
        <f t="shared" si="133"/>
        <v>7.4425549767199329E-3</v>
      </c>
      <c r="HT20" s="2">
        <f t="shared" si="133"/>
        <v>8.2723846251577372E-4</v>
      </c>
      <c r="HU20" s="2">
        <f t="shared" si="133"/>
        <v>4.9523606740147484E-4</v>
      </c>
      <c r="HV20" s="2">
        <f t="shared" si="133"/>
        <v>4.4117481326442141</v>
      </c>
      <c r="HW20" s="2">
        <f t="shared" si="133"/>
        <v>4.9526961316232289E-4</v>
      </c>
      <c r="HX20" s="2">
        <f t="shared" si="133"/>
        <v>10.726732142069535</v>
      </c>
      <c r="HY20" s="2">
        <f t="shared" si="133"/>
        <v>3.5105638727605727E-2</v>
      </c>
      <c r="HZ20" s="2">
        <f t="shared" si="133"/>
        <v>4.9526961316232289E-4</v>
      </c>
      <c r="IA20" s="2">
        <f t="shared" si="133"/>
        <v>5.1178842329040961</v>
      </c>
      <c r="IB20" s="2">
        <f t="shared" si="133"/>
        <v>4.9521929452105075E-4</v>
      </c>
      <c r="IC20" s="2">
        <f t="shared" si="133"/>
        <v>5.5601251897992121</v>
      </c>
      <c r="ID20" s="2">
        <f t="shared" si="133"/>
        <v>4.8098485289038809E-4</v>
      </c>
      <c r="IE20" s="2">
        <f t="shared" si="133"/>
        <v>4.9521929452105075E-4</v>
      </c>
      <c r="IF20" s="2">
        <f t="shared" si="133"/>
        <v>4.9521929452105075E-4</v>
      </c>
      <c r="IG20" s="2">
        <f t="shared" si="133"/>
        <v>0.10771097853131145</v>
      </c>
      <c r="IH20" s="2">
        <f t="shared" si="133"/>
        <v>0.37985751957426089</v>
      </c>
      <c r="II20" s="2">
        <f t="shared" si="133"/>
        <v>0.31826619140776991</v>
      </c>
      <c r="IJ20" s="2">
        <f t="shared" si="133"/>
        <v>2.0259531208377153</v>
      </c>
      <c r="IK20" s="2">
        <f t="shared" si="133"/>
        <v>1.1319850361707555</v>
      </c>
      <c r="IL20" s="2">
        <f t="shared" si="133"/>
        <v>4.9523606740147484E-4</v>
      </c>
      <c r="IM20" s="2">
        <f t="shared" si="133"/>
        <v>2.9813334002132841</v>
      </c>
      <c r="IN20" s="2">
        <f t="shared" si="133"/>
        <v>1.2438295127271997</v>
      </c>
      <c r="IO20" s="2">
        <f t="shared" si="133"/>
        <v>0.15715843675749577</v>
      </c>
      <c r="IP20" s="2">
        <f t="shared" si="133"/>
        <v>0.4622992962957464</v>
      </c>
      <c r="IQ20" s="2">
        <f t="shared" si="133"/>
        <v>0.91049497615300568</v>
      </c>
      <c r="IR20" s="2">
        <f t="shared" si="133"/>
        <v>0.62083078097328692</v>
      </c>
      <c r="IS20" s="2">
        <f t="shared" si="133"/>
        <v>0.20089516265785484</v>
      </c>
      <c r="IT20" s="2">
        <f t="shared" si="133"/>
        <v>0.61088530031231247</v>
      </c>
      <c r="IU20" s="2">
        <f t="shared" si="133"/>
        <v>0.29567122796828499</v>
      </c>
      <c r="IV20" s="2">
        <f t="shared" si="133"/>
        <v>1.2549617836114388</v>
      </c>
      <c r="IW20" s="2">
        <f t="shared" si="133"/>
        <v>1.3216474591835372</v>
      </c>
      <c r="IX20" s="2">
        <f t="shared" si="133"/>
        <v>7.5463876003076047E-3</v>
      </c>
      <c r="IY20" s="2">
        <f t="shared" si="133"/>
        <v>0.62129996849878766</v>
      </c>
      <c r="IZ20" s="2">
        <f t="shared" si="133"/>
        <v>0.25180528037406291</v>
      </c>
      <c r="JA20" s="2">
        <f t="shared" si="133"/>
        <v>0.15413128212344376</v>
      </c>
      <c r="JB20" s="2">
        <f t="shared" si="133"/>
        <v>0.42775206578334535</v>
      </c>
      <c r="JC20" s="2">
        <f t="shared" si="133"/>
        <v>2.5147913988547405E-2</v>
      </c>
      <c r="JD20" s="2">
        <f t="shared" si="133"/>
        <v>0.17229630068318458</v>
      </c>
      <c r="JE20" s="2">
        <f t="shared" si="133"/>
        <v>1.0575875603548864E-2</v>
      </c>
      <c r="JF20" s="2">
        <f t="shared" si="133"/>
        <v>1.9174727417349598E-3</v>
      </c>
      <c r="JG20" s="2">
        <f t="shared" si="133"/>
        <v>0.10493427825555889</v>
      </c>
      <c r="JH20" s="2">
        <f t="shared" si="133"/>
        <v>6.5485057573614058E-3</v>
      </c>
      <c r="JI20" s="2">
        <f t="shared" si="133"/>
        <v>5.0655594543423995E-3</v>
      </c>
      <c r="JJ20" s="2">
        <f t="shared" si="133"/>
        <v>8.0190917791185777E-3</v>
      </c>
      <c r="JK20" s="2">
        <f t="shared" si="133"/>
        <v>1.4797699981831157E-2</v>
      </c>
      <c r="JL20" s="2">
        <f t="shared" si="133"/>
        <v>1.5131427575900759E-2</v>
      </c>
      <c r="JM20" s="2">
        <f t="shared" si="133"/>
        <v>8.5162337894057177E-3</v>
      </c>
      <c r="JN20" s="2">
        <f t="shared" si="133"/>
        <v>1.6726191307079176E-2</v>
      </c>
      <c r="JO20" s="2">
        <f t="shared" si="133"/>
        <v>2.5915772976853577E-2</v>
      </c>
      <c r="JP20" s="2">
        <f t="shared" si="133"/>
        <v>2.7632336479519663E-3</v>
      </c>
      <c r="JQ20" s="2">
        <f t="shared" si="133"/>
        <v>1.4825115385189843E-3</v>
      </c>
      <c r="JR20" s="2">
        <f t="shared" si="133"/>
        <v>4.7394788061562849E-4</v>
      </c>
      <c r="JS20" s="2">
        <f t="shared" si="133"/>
        <v>5.0167250323871274E-4</v>
      </c>
      <c r="JT20" s="2">
        <f t="shared" si="133"/>
        <v>5.0126912819850882E-4</v>
      </c>
      <c r="JU20" s="2">
        <f t="shared" si="121"/>
        <v>2.1133720591934431</v>
      </c>
      <c r="JV20" s="2">
        <f t="shared" si="122"/>
        <v>1.6020552511555288</v>
      </c>
    </row>
    <row r="21" spans="1:282" ht="14.45" x14ac:dyDescent="0.3">
      <c r="A21" s="18" t="s">
        <v>259</v>
      </c>
      <c r="B21" s="33">
        <v>1056</v>
      </c>
      <c r="C21" s="33" t="s">
        <v>62</v>
      </c>
      <c r="D21" s="33" t="s">
        <v>61</v>
      </c>
      <c r="E21" s="33">
        <v>0</v>
      </c>
      <c r="F21" s="33" t="s">
        <v>60</v>
      </c>
      <c r="G21" s="33" t="s">
        <v>60</v>
      </c>
      <c r="H21" s="33" t="s">
        <v>39</v>
      </c>
      <c r="I21" s="33">
        <v>101</v>
      </c>
      <c r="J21" s="33">
        <v>83.7</v>
      </c>
      <c r="K21" s="33">
        <v>6.3</v>
      </c>
      <c r="L21" s="3">
        <v>4.9813768149893898</v>
      </c>
      <c r="M21" s="33">
        <v>6.89</v>
      </c>
      <c r="N21" s="33">
        <v>0</v>
      </c>
      <c r="O21" s="2">
        <v>8.5485689150000006</v>
      </c>
      <c r="P21" s="2">
        <v>0.114806411664753</v>
      </c>
      <c r="Q21" s="2">
        <v>1.22963271449511E-5</v>
      </c>
      <c r="R21" s="2">
        <v>1.0982890929879101E-5</v>
      </c>
      <c r="S21" s="2">
        <v>0.73215857089455305</v>
      </c>
      <c r="T21" s="2">
        <v>0.277046311638104</v>
      </c>
      <c r="U21" s="2">
        <v>6.04010650267259E-5</v>
      </c>
      <c r="V21" s="2">
        <v>5.3946476868523302E-5</v>
      </c>
      <c r="W21" s="2">
        <v>0.50982677259060505</v>
      </c>
      <c r="X21" s="3">
        <v>22.127220018905</v>
      </c>
      <c r="Y21" s="3">
        <v>50.618540466604898</v>
      </c>
      <c r="Z21" s="3">
        <v>93.7608761368393</v>
      </c>
      <c r="AA21" s="3">
        <v>92.894349599522798</v>
      </c>
      <c r="AB21" s="1">
        <v>4.7737520562263998E-2</v>
      </c>
      <c r="AC21" s="1">
        <v>9.4706800025568902E-6</v>
      </c>
      <c r="AD21" s="1">
        <v>8.3808885590985508E-6</v>
      </c>
      <c r="AE21" s="1">
        <v>9.6488339170718807E-2</v>
      </c>
      <c r="AF21" s="1"/>
      <c r="AG21" s="5">
        <v>62589080</v>
      </c>
      <c r="AH21" s="5">
        <v>13076790</v>
      </c>
      <c r="AI21" s="5">
        <v>6230210</v>
      </c>
      <c r="AJ21" s="33">
        <v>5513.93</v>
      </c>
      <c r="AK21" s="33">
        <v>158.75</v>
      </c>
      <c r="AL21" s="33">
        <v>105.83</v>
      </c>
      <c r="AM21" s="33">
        <v>804003.02</v>
      </c>
      <c r="AN21" s="33">
        <v>79.37</v>
      </c>
      <c r="AO21" s="33">
        <v>1849749.95</v>
      </c>
      <c r="AP21" s="33">
        <v>4224.82</v>
      </c>
      <c r="AQ21" s="33">
        <v>79.37</v>
      </c>
      <c r="AR21" s="33">
        <v>471596.79999999999</v>
      </c>
      <c r="AS21" s="33">
        <v>63.5</v>
      </c>
      <c r="AT21" s="33">
        <v>380218.71</v>
      </c>
      <c r="AU21" s="33">
        <v>63.5</v>
      </c>
      <c r="AV21" s="33">
        <v>63.5</v>
      </c>
      <c r="AW21" s="33">
        <v>63.5</v>
      </c>
      <c r="AX21" s="33">
        <v>3138.98</v>
      </c>
      <c r="AY21" s="33">
        <v>20187.150000000001</v>
      </c>
      <c r="AZ21" s="33">
        <v>6407.62</v>
      </c>
      <c r="BA21" s="33">
        <v>29332.799999999999</v>
      </c>
      <c r="BB21" s="33">
        <v>9360.5400000000009</v>
      </c>
      <c r="BC21" s="33">
        <v>52.92</v>
      </c>
      <c r="BD21" s="33">
        <v>52.92</v>
      </c>
      <c r="BE21" s="33">
        <v>629.63</v>
      </c>
      <c r="BF21" s="33">
        <v>45.36</v>
      </c>
      <c r="BG21" s="33">
        <v>1595.01</v>
      </c>
      <c r="BH21" s="33">
        <v>238.38</v>
      </c>
      <c r="BI21" s="33">
        <v>45.36</v>
      </c>
      <c r="BJ21" s="33">
        <v>118.06</v>
      </c>
      <c r="BK21" s="33">
        <v>130.69999999999999</v>
      </c>
      <c r="BL21" s="33">
        <v>59.36</v>
      </c>
      <c r="BM21" s="33">
        <v>373.03</v>
      </c>
      <c r="BN21" s="33">
        <v>406.35</v>
      </c>
      <c r="BO21" s="33">
        <v>39.69</v>
      </c>
      <c r="BP21" s="33">
        <v>411.52</v>
      </c>
      <c r="BQ21" s="33">
        <v>92.18</v>
      </c>
      <c r="BR21" s="33">
        <v>76.819999999999993</v>
      </c>
      <c r="BS21" s="33">
        <v>229.06</v>
      </c>
      <c r="BT21" s="33">
        <v>39.69</v>
      </c>
      <c r="BU21" s="33">
        <v>209.6</v>
      </c>
      <c r="BV21" s="33">
        <v>39.69</v>
      </c>
      <c r="BW21" s="33">
        <v>39.69</v>
      </c>
      <c r="BX21" s="33">
        <v>104.26</v>
      </c>
      <c r="BY21" s="33">
        <v>35.28</v>
      </c>
      <c r="BZ21" s="33">
        <v>35.28</v>
      </c>
      <c r="CA21" s="33">
        <v>35.28</v>
      </c>
      <c r="CB21" s="33">
        <v>35.28</v>
      </c>
      <c r="CC21" s="33">
        <v>35.28</v>
      </c>
      <c r="CD21" s="33">
        <v>35.28</v>
      </c>
      <c r="CE21" s="33">
        <v>35.28</v>
      </c>
      <c r="CF21" s="33">
        <v>35.28</v>
      </c>
      <c r="CG21" s="33">
        <v>31.75</v>
      </c>
      <c r="CH21" s="33">
        <v>31.75</v>
      </c>
      <c r="CI21" s="33">
        <v>31.75</v>
      </c>
      <c r="CJ21" s="33">
        <v>28.86</v>
      </c>
      <c r="CK21" s="33">
        <v>26.46</v>
      </c>
      <c r="CL21" s="5">
        <v>15323522.109999999</v>
      </c>
      <c r="CM21" s="5">
        <v>18842.46</v>
      </c>
      <c r="CN21" s="5">
        <v>15342364.57</v>
      </c>
      <c r="CO21" s="5">
        <f t="shared" si="1"/>
        <v>122766019.94999991</v>
      </c>
      <c r="CP21" s="5">
        <f t="shared" si="2"/>
        <v>122784862.40999991</v>
      </c>
      <c r="CQ21" s="2">
        <f t="shared" si="3"/>
        <v>1.5345914496431787E-2</v>
      </c>
      <c r="CR21" s="5">
        <v>62589080</v>
      </c>
      <c r="CS21" s="5">
        <v>13076790</v>
      </c>
      <c r="CT21" s="5">
        <v>6230210</v>
      </c>
      <c r="CV21" s="5">
        <v>13294769.869999999</v>
      </c>
      <c r="CW21" s="5">
        <v>5107808.3899999997</v>
      </c>
      <c r="CZ21" s="5">
        <f t="shared" si="4"/>
        <v>62589080</v>
      </c>
      <c r="DA21" s="5">
        <f t="shared" si="5"/>
        <v>26153580</v>
      </c>
      <c r="DB21" s="5">
        <f t="shared" si="6"/>
        <v>18690630</v>
      </c>
      <c r="DC21" s="5">
        <f t="shared" si="7"/>
        <v>11027.86</v>
      </c>
      <c r="DD21" s="5">
        <f t="shared" si="8"/>
        <v>317.5</v>
      </c>
      <c r="DE21" s="5">
        <f t="shared" si="9"/>
        <v>317.49</v>
      </c>
      <c r="DF21" s="5">
        <f t="shared" si="10"/>
        <v>3216012.08</v>
      </c>
      <c r="DG21" s="5">
        <f t="shared" si="11"/>
        <v>317.48</v>
      </c>
      <c r="DH21" s="5">
        <f t="shared" si="12"/>
        <v>7398999.7999999998</v>
      </c>
      <c r="DI21" s="5">
        <f t="shared" si="13"/>
        <v>16899.28</v>
      </c>
      <c r="DJ21" s="5">
        <f t="shared" si="14"/>
        <v>317.48</v>
      </c>
      <c r="DK21" s="5">
        <f t="shared" si="15"/>
        <v>2357984</v>
      </c>
      <c r="DL21" s="5">
        <f t="shared" si="16"/>
        <v>317.5</v>
      </c>
      <c r="DM21" s="5">
        <f t="shared" si="17"/>
        <v>1901093.55</v>
      </c>
      <c r="DN21" s="5">
        <f t="shared" si="18"/>
        <v>317.5</v>
      </c>
      <c r="DO21" s="5">
        <f t="shared" si="19"/>
        <v>317.5</v>
      </c>
      <c r="DP21" s="5">
        <f t="shared" si="20"/>
        <v>317.5</v>
      </c>
      <c r="DQ21" s="5">
        <f t="shared" si="21"/>
        <v>18833.88</v>
      </c>
      <c r="DR21" s="5">
        <f t="shared" si="22"/>
        <v>100935.75</v>
      </c>
      <c r="DS21" s="5">
        <f t="shared" si="23"/>
        <v>38445.72</v>
      </c>
      <c r="DT21" s="5">
        <f t="shared" si="24"/>
        <v>175996.79999999999</v>
      </c>
      <c r="DU21" s="5">
        <f t="shared" si="25"/>
        <v>56163.240000000005</v>
      </c>
      <c r="DV21" s="5">
        <f t="shared" si="26"/>
        <v>317.52</v>
      </c>
      <c r="DW21" s="5">
        <f t="shared" si="27"/>
        <v>317.52</v>
      </c>
      <c r="DX21" s="5">
        <f t="shared" si="28"/>
        <v>3777.7799999999997</v>
      </c>
      <c r="DY21" s="5">
        <f t="shared" si="29"/>
        <v>317.52</v>
      </c>
      <c r="DZ21" s="5">
        <f t="shared" si="30"/>
        <v>9570.06</v>
      </c>
      <c r="EA21" s="5">
        <f t="shared" si="31"/>
        <v>1430.28</v>
      </c>
      <c r="EB21" s="5">
        <f t="shared" si="32"/>
        <v>317.52</v>
      </c>
      <c r="EC21" s="5">
        <f t="shared" si="33"/>
        <v>826.42000000000007</v>
      </c>
      <c r="ED21" s="5">
        <f t="shared" si="34"/>
        <v>914.89999999999986</v>
      </c>
      <c r="EE21" s="5">
        <f t="shared" si="35"/>
        <v>474.88</v>
      </c>
      <c r="EF21" s="5">
        <f t="shared" si="36"/>
        <v>2611.21</v>
      </c>
      <c r="EG21" s="5">
        <f t="shared" si="37"/>
        <v>2844.4500000000003</v>
      </c>
      <c r="EH21" s="5">
        <f t="shared" si="38"/>
        <v>317.52</v>
      </c>
      <c r="EI21" s="5">
        <f t="shared" si="39"/>
        <v>2880.64</v>
      </c>
      <c r="EJ21" s="5">
        <f t="shared" si="40"/>
        <v>737.44</v>
      </c>
      <c r="EK21" s="5">
        <f t="shared" si="41"/>
        <v>614.55999999999995</v>
      </c>
      <c r="EL21" s="5">
        <f t="shared" si="42"/>
        <v>1832.48</v>
      </c>
      <c r="EM21" s="5">
        <f t="shared" si="43"/>
        <v>317.52</v>
      </c>
      <c r="EN21" s="5">
        <f t="shared" si="44"/>
        <v>1676.8</v>
      </c>
      <c r="EO21" s="5">
        <f t="shared" si="45"/>
        <v>317.52</v>
      </c>
      <c r="EP21" s="5">
        <f t="shared" si="46"/>
        <v>317.52</v>
      </c>
      <c r="EQ21" s="5">
        <f t="shared" si="47"/>
        <v>938.34</v>
      </c>
      <c r="ER21" s="5">
        <f t="shared" si="48"/>
        <v>317.52</v>
      </c>
      <c r="ES21" s="5">
        <f t="shared" si="49"/>
        <v>317.52</v>
      </c>
      <c r="ET21" s="5">
        <f t="shared" si="50"/>
        <v>317.52</v>
      </c>
      <c r="EU21" s="5">
        <f t="shared" si="51"/>
        <v>317.52</v>
      </c>
      <c r="EV21" s="5">
        <f t="shared" si="52"/>
        <v>317.52</v>
      </c>
      <c r="EW21" s="5">
        <f t="shared" si="53"/>
        <v>317.52</v>
      </c>
      <c r="EX21" s="5">
        <f t="shared" si="54"/>
        <v>317.52</v>
      </c>
      <c r="EY21" s="5">
        <f t="shared" si="55"/>
        <v>317.52</v>
      </c>
      <c r="EZ21" s="5">
        <f t="shared" si="56"/>
        <v>317.5</v>
      </c>
      <c r="FA21" s="5">
        <f t="shared" si="57"/>
        <v>317.5</v>
      </c>
      <c r="FB21" s="5">
        <f t="shared" si="58"/>
        <v>317.5</v>
      </c>
      <c r="FC21" s="5">
        <f t="shared" si="59"/>
        <v>317.45999999999998</v>
      </c>
      <c r="FD21" s="5">
        <f t="shared" si="60"/>
        <v>317.52</v>
      </c>
      <c r="FG21" s="5">
        <f t="shared" si="61"/>
        <v>1004082812.3367999</v>
      </c>
      <c r="FH21" s="5">
        <f t="shared" si="62"/>
        <v>393206521.58160001</v>
      </c>
      <c r="FI21" s="5">
        <f t="shared" si="63"/>
        <v>274724972.68019998</v>
      </c>
      <c r="FJ21" s="5">
        <f t="shared" si="64"/>
        <v>143567.73931040001</v>
      </c>
      <c r="FK21" s="5">
        <f t="shared" si="65"/>
        <v>4453.4391500000002</v>
      </c>
      <c r="FL21" s="5">
        <f t="shared" si="66"/>
        <v>4453.2988842000004</v>
      </c>
      <c r="FM21" s="5">
        <f t="shared" si="67"/>
        <v>46730424.329043999</v>
      </c>
      <c r="FN21" s="5">
        <f t="shared" si="68"/>
        <v>4453.1586183999998</v>
      </c>
      <c r="FO21" s="5">
        <f t="shared" si="69"/>
        <v>107511536.54389</v>
      </c>
      <c r="FP21" s="5">
        <f t="shared" si="70"/>
        <v>237039.10286239997</v>
      </c>
      <c r="FQ21" s="5">
        <f t="shared" si="71"/>
        <v>4453.1586183999998</v>
      </c>
      <c r="FR21" s="5">
        <f t="shared" si="72"/>
        <v>34025133.771903999</v>
      </c>
      <c r="FS21" s="5">
        <f t="shared" si="73"/>
        <v>4453.4391500000002</v>
      </c>
      <c r="FT21" s="5">
        <f t="shared" si="74"/>
        <v>27432316.059673801</v>
      </c>
      <c r="FU21" s="5">
        <f t="shared" si="75"/>
        <v>4325.4307699999999</v>
      </c>
      <c r="FV21" s="5">
        <f t="shared" si="76"/>
        <v>4453.4391500000002</v>
      </c>
      <c r="FW21" s="5">
        <f t="shared" si="77"/>
        <v>4453.4391500000002</v>
      </c>
      <c r="FX21" s="5">
        <f t="shared" si="78"/>
        <v>270502.73153280001</v>
      </c>
      <c r="FY21" s="5">
        <f t="shared" si="79"/>
        <v>1415783.3722350001</v>
      </c>
      <c r="FZ21" s="5">
        <f t="shared" si="80"/>
        <v>552178.96024319995</v>
      </c>
      <c r="GA21" s="5">
        <f t="shared" si="81"/>
        <v>2527764.599808</v>
      </c>
      <c r="GB21" s="5">
        <f t="shared" si="82"/>
        <v>806647.90429440001</v>
      </c>
      <c r="GC21" s="5">
        <f t="shared" si="83"/>
        <v>4453.7196816000005</v>
      </c>
      <c r="GD21" s="5">
        <f t="shared" si="84"/>
        <v>4560.4000512000002</v>
      </c>
      <c r="GE21" s="5">
        <f t="shared" si="85"/>
        <v>52989.333392400004</v>
      </c>
      <c r="GF21" s="5">
        <f t="shared" si="86"/>
        <v>4545.1599983999995</v>
      </c>
      <c r="GG21" s="5">
        <f t="shared" si="87"/>
        <v>134235.2121948</v>
      </c>
      <c r="GH21" s="5">
        <f t="shared" si="88"/>
        <v>18620.300419200001</v>
      </c>
      <c r="GI21" s="5">
        <f t="shared" si="89"/>
        <v>4545.1599983999995</v>
      </c>
      <c r="GJ21" s="5">
        <f t="shared" si="90"/>
        <v>11829.841036399999</v>
      </c>
      <c r="GK21" s="5">
        <f t="shared" si="91"/>
        <v>13096.393557999998</v>
      </c>
      <c r="GL21" s="5">
        <f t="shared" si="92"/>
        <v>6780.6049472000004</v>
      </c>
      <c r="GM21" s="5">
        <f t="shared" si="93"/>
        <v>37378.329678199996</v>
      </c>
      <c r="GN21" s="5">
        <f t="shared" si="94"/>
        <v>39897.905481000002</v>
      </c>
      <c r="GO21" s="5">
        <f t="shared" si="95"/>
        <v>4533.7299587999996</v>
      </c>
      <c r="GP21" s="5">
        <f t="shared" si="96"/>
        <v>37916.802598399998</v>
      </c>
      <c r="GQ21" s="5">
        <f t="shared" si="97"/>
        <v>10529.584973600002</v>
      </c>
      <c r="GR21" s="5">
        <f t="shared" si="98"/>
        <v>8775.0349064000002</v>
      </c>
      <c r="GS21" s="5">
        <f t="shared" si="99"/>
        <v>26165.184791200001</v>
      </c>
      <c r="GT21" s="5">
        <f t="shared" si="100"/>
        <v>4213.6888500000005</v>
      </c>
      <c r="GU21" s="5">
        <f t="shared" si="101"/>
        <v>22252.184000000001</v>
      </c>
      <c r="GV21" s="5">
        <f t="shared" si="102"/>
        <v>4133.6785727999995</v>
      </c>
      <c r="GW21" s="5">
        <f t="shared" si="103"/>
        <v>4213.6888500000005</v>
      </c>
      <c r="GX21" s="5">
        <f t="shared" si="104"/>
        <v>13371.876726</v>
      </c>
      <c r="GY21" s="5">
        <f t="shared" si="105"/>
        <v>4240.3589424000002</v>
      </c>
      <c r="GZ21" s="5">
        <f t="shared" si="106"/>
        <v>4240.3589424000002</v>
      </c>
      <c r="HA21" s="5">
        <f t="shared" si="107"/>
        <v>4240.3589424000002</v>
      </c>
      <c r="HB21" s="5">
        <f t="shared" si="108"/>
        <v>4240.3589424000002</v>
      </c>
      <c r="HC21" s="5">
        <f t="shared" si="109"/>
        <v>4240.3589424000002</v>
      </c>
      <c r="HD21" s="5">
        <f t="shared" si="110"/>
        <v>4240.3589424000002</v>
      </c>
      <c r="HE21" s="5">
        <f t="shared" si="111"/>
        <v>4240.3589424000002</v>
      </c>
      <c r="HF21" s="5">
        <f t="shared" si="112"/>
        <v>4240.3589424000002</v>
      </c>
      <c r="HG21" s="5">
        <f t="shared" si="113"/>
        <v>4517.4433399999998</v>
      </c>
      <c r="HH21" s="5">
        <f t="shared" si="114"/>
        <v>4261.4265800000003</v>
      </c>
      <c r="HI21" s="5">
        <f t="shared" si="115"/>
        <v>4261.4265800000003</v>
      </c>
      <c r="HJ21" s="5">
        <f t="shared" si="116"/>
        <v>4511.0563835999992</v>
      </c>
      <c r="HK21" s="5">
        <f t="shared" si="117"/>
        <v>4507.0598664000008</v>
      </c>
      <c r="HL21" s="5">
        <f t="shared" si="118"/>
        <v>226311.134322</v>
      </c>
      <c r="HM21" s="5">
        <f t="shared" si="119"/>
        <v>1894454030.750165</v>
      </c>
      <c r="HP21" s="2">
        <f>FG21/$HM$21*100</f>
        <v>53.001170576791644</v>
      </c>
      <c r="HQ21" s="2">
        <f t="shared" ref="HQ21:JT21" si="134">FH21/$HM$21*100</f>
        <v>20.75566443942154</v>
      </c>
      <c r="HR21" s="2">
        <f t="shared" si="134"/>
        <v>14.501538080151487</v>
      </c>
      <c r="HS21" s="2">
        <f t="shared" si="134"/>
        <v>7.5783173927714753E-3</v>
      </c>
      <c r="HT21" s="2">
        <f t="shared" si="134"/>
        <v>2.3507770986855403E-4</v>
      </c>
      <c r="HU21" s="2">
        <f t="shared" si="134"/>
        <v>2.3507030584619596E-4</v>
      </c>
      <c r="HV21" s="2">
        <f t="shared" si="134"/>
        <v>2.4666961335841813</v>
      </c>
      <c r="HW21" s="2">
        <f t="shared" si="134"/>
        <v>2.3506290182383788E-4</v>
      </c>
      <c r="HX21" s="2">
        <f t="shared" si="134"/>
        <v>5.6750670535572523</v>
      </c>
      <c r="HY21" s="2">
        <f t="shared" si="134"/>
        <v>1.251226469551955E-2</v>
      </c>
      <c r="HZ21" s="2">
        <f t="shared" si="134"/>
        <v>2.3506290182383788E-4</v>
      </c>
      <c r="IA21" s="2">
        <f t="shared" si="134"/>
        <v>1.7960390286393353</v>
      </c>
      <c r="IB21" s="2">
        <f t="shared" si="134"/>
        <v>2.3507770986855403E-4</v>
      </c>
      <c r="IC21" s="2">
        <f t="shared" si="134"/>
        <v>1.4480328165477401</v>
      </c>
      <c r="ID21" s="2">
        <f t="shared" si="134"/>
        <v>2.2832070347398285E-4</v>
      </c>
      <c r="IE21" s="2">
        <f t="shared" si="134"/>
        <v>2.3507770986855403E-4</v>
      </c>
      <c r="IF21" s="2">
        <f t="shared" si="134"/>
        <v>2.3507770986855403E-4</v>
      </c>
      <c r="IG21" s="2">
        <f t="shared" si="134"/>
        <v>1.4278664308665567E-2</v>
      </c>
      <c r="IH21" s="2">
        <f t="shared" si="134"/>
        <v>7.4733054972802845E-2</v>
      </c>
      <c r="II21" s="2">
        <f t="shared" si="134"/>
        <v>2.9147129002890002E-2</v>
      </c>
      <c r="IJ21" s="2">
        <f t="shared" si="134"/>
        <v>0.13342971424896793</v>
      </c>
      <c r="IK21" s="2">
        <f t="shared" si="134"/>
        <v>4.2579439310806821E-2</v>
      </c>
      <c r="IL21" s="2">
        <f t="shared" si="134"/>
        <v>2.3509251791327019E-4</v>
      </c>
      <c r="IM21" s="2">
        <f t="shared" si="134"/>
        <v>2.4072371127391119E-4</v>
      </c>
      <c r="IN21" s="2">
        <f t="shared" si="134"/>
        <v>2.7970767583849641E-3</v>
      </c>
      <c r="IO21" s="2">
        <f t="shared" si="134"/>
        <v>2.3991925507953386E-4</v>
      </c>
      <c r="IP21" s="2">
        <f t="shared" si="134"/>
        <v>7.0856938208020605E-3</v>
      </c>
      <c r="IQ21" s="2">
        <f t="shared" si="134"/>
        <v>9.8288478458496802E-4</v>
      </c>
      <c r="IR21" s="2">
        <f t="shared" si="134"/>
        <v>2.3991925507953386E-4</v>
      </c>
      <c r="IS21" s="2">
        <f t="shared" si="134"/>
        <v>6.2444592713160863E-4</v>
      </c>
      <c r="IT21" s="2">
        <f t="shared" si="134"/>
        <v>6.9130173366170806E-4</v>
      </c>
      <c r="IU21" s="2">
        <f t="shared" si="134"/>
        <v>3.579186845993312E-4</v>
      </c>
      <c r="IV21" s="2">
        <f t="shared" si="134"/>
        <v>1.973039676417957E-3</v>
      </c>
      <c r="IW21" s="2">
        <f t="shared" si="134"/>
        <v>2.106037139639712E-3</v>
      </c>
      <c r="IX21" s="2">
        <f t="shared" si="134"/>
        <v>2.3931591293375093E-4</v>
      </c>
      <c r="IY21" s="2">
        <f t="shared" si="134"/>
        <v>2.0014633230971417E-3</v>
      </c>
      <c r="IZ21" s="2">
        <f t="shared" si="134"/>
        <v>5.558110570479507E-4</v>
      </c>
      <c r="JA21" s="2">
        <f t="shared" si="134"/>
        <v>4.6319597963141214E-4</v>
      </c>
      <c r="JB21" s="2">
        <f t="shared" si="134"/>
        <v>1.3811464604838748E-3</v>
      </c>
      <c r="JC21" s="2">
        <f t="shared" si="134"/>
        <v>2.2242233285182781E-4</v>
      </c>
      <c r="JD21" s="2">
        <f t="shared" si="134"/>
        <v>1.174596144261605E-3</v>
      </c>
      <c r="JE21" s="2">
        <f t="shared" si="134"/>
        <v>2.1819893783134699E-4</v>
      </c>
      <c r="JF21" s="2">
        <f t="shared" si="134"/>
        <v>2.2242233285182781E-4</v>
      </c>
      <c r="JG21" s="2">
        <f t="shared" si="134"/>
        <v>7.0584329357968167E-4</v>
      </c>
      <c r="JH21" s="2">
        <f t="shared" si="134"/>
        <v>2.2383013119198808E-4</v>
      </c>
      <c r="JI21" s="2">
        <f t="shared" si="134"/>
        <v>2.2383013119198808E-4</v>
      </c>
      <c r="JJ21" s="2">
        <f t="shared" si="134"/>
        <v>2.2383013119198808E-4</v>
      </c>
      <c r="JK21" s="2">
        <f t="shared" si="134"/>
        <v>2.2383013119198808E-4</v>
      </c>
      <c r="JL21" s="2">
        <f t="shared" si="134"/>
        <v>2.2383013119198808E-4</v>
      </c>
      <c r="JM21" s="2">
        <f t="shared" si="134"/>
        <v>2.2383013119198808E-4</v>
      </c>
      <c r="JN21" s="2">
        <f t="shared" si="134"/>
        <v>2.2383013119198808E-4</v>
      </c>
      <c r="JO21" s="2">
        <f t="shared" si="134"/>
        <v>2.2383013119198808E-4</v>
      </c>
      <c r="JP21" s="2">
        <f t="shared" si="134"/>
        <v>2.3845621306583958E-4</v>
      </c>
      <c r="JQ21" s="2">
        <f t="shared" si="134"/>
        <v>2.2494220027669727E-4</v>
      </c>
      <c r="JR21" s="2">
        <f t="shared" si="134"/>
        <v>2.2494220027669727E-4</v>
      </c>
      <c r="JS21" s="2">
        <f t="shared" si="134"/>
        <v>2.3811907337829217E-4</v>
      </c>
      <c r="JT21" s="2">
        <f t="shared" si="134"/>
        <v>2.3790811459359075E-4</v>
      </c>
      <c r="JU21" s="2">
        <f t="shared" si="121"/>
        <v>1.1945981831630162E-2</v>
      </c>
      <c r="JV21" s="2">
        <f t="shared" si="122"/>
        <v>3.8105159976618901</v>
      </c>
    </row>
    <row r="22" spans="1:282" ht="14.45" x14ac:dyDescent="0.3">
      <c r="A22" s="18" t="s">
        <v>260</v>
      </c>
      <c r="B22" s="33">
        <v>1472</v>
      </c>
      <c r="C22" s="33" t="s">
        <v>62</v>
      </c>
      <c r="D22" s="33" t="s">
        <v>32</v>
      </c>
      <c r="E22" s="33">
        <v>0</v>
      </c>
      <c r="F22" s="33" t="s">
        <v>34</v>
      </c>
      <c r="G22" s="33" t="s">
        <v>63</v>
      </c>
      <c r="H22" s="33" t="s">
        <v>46</v>
      </c>
      <c r="I22" s="33">
        <v>101</v>
      </c>
      <c r="J22" s="33">
        <v>83.7</v>
      </c>
      <c r="K22" s="33">
        <v>6.4</v>
      </c>
      <c r="L22" s="3">
        <v>5.06044628824319</v>
      </c>
      <c r="M22" s="33">
        <v>0.13</v>
      </c>
      <c r="N22" s="33">
        <v>0</v>
      </c>
      <c r="O22" s="2">
        <v>0.113696411</v>
      </c>
      <c r="P22" s="2">
        <v>0.46122935226161199</v>
      </c>
      <c r="Q22" s="2">
        <v>1.8325327788930802E-2</v>
      </c>
      <c r="R22" s="2">
        <v>5.7906313331209701E-3</v>
      </c>
      <c r="S22" s="2">
        <v>0.31820705404676303</v>
      </c>
      <c r="T22" s="2">
        <v>0.70302567182832698</v>
      </c>
      <c r="U22" s="2">
        <v>4.47373369725634E-2</v>
      </c>
      <c r="V22" s="2">
        <v>1.4802911745460501E-2</v>
      </c>
      <c r="W22" s="2">
        <v>0.124450236719286</v>
      </c>
      <c r="X22" s="3">
        <v>37.796588135381903</v>
      </c>
      <c r="Y22" s="3">
        <v>56.530319186869903</v>
      </c>
      <c r="Z22" s="3">
        <v>87.023581574198303</v>
      </c>
      <c r="AA22" s="3">
        <v>85.634969149146201</v>
      </c>
      <c r="AB22" s="1">
        <v>2.8938447966288501E-3</v>
      </c>
      <c r="AC22" s="1">
        <v>1.7699686126113599E-4</v>
      </c>
      <c r="AD22" s="1">
        <v>5.5036894629591301E-5</v>
      </c>
      <c r="AE22" s="1">
        <v>5.6659435896443805E-4</v>
      </c>
      <c r="AF22" s="1"/>
      <c r="AG22" s="5">
        <v>361790</v>
      </c>
      <c r="AH22" s="5">
        <v>250690</v>
      </c>
      <c r="AI22" s="5">
        <v>266440</v>
      </c>
      <c r="AJ22" s="33">
        <v>82.89</v>
      </c>
      <c r="AK22" s="33">
        <v>6.93</v>
      </c>
      <c r="AL22" s="33">
        <v>4.62</v>
      </c>
      <c r="AM22" s="33">
        <v>33202.61</v>
      </c>
      <c r="AN22" s="33">
        <v>3.47</v>
      </c>
      <c r="AO22" s="33">
        <v>91140.88</v>
      </c>
      <c r="AP22" s="33">
        <v>277.25</v>
      </c>
      <c r="AQ22" s="33">
        <v>3.47</v>
      </c>
      <c r="AR22" s="33">
        <v>33679.089999999997</v>
      </c>
      <c r="AS22" s="33">
        <v>2.77</v>
      </c>
      <c r="AT22" s="33">
        <v>39997.22</v>
      </c>
      <c r="AU22" s="33">
        <v>2.77</v>
      </c>
      <c r="AV22" s="33">
        <v>2.77</v>
      </c>
      <c r="AW22" s="33">
        <v>2.77</v>
      </c>
      <c r="AX22" s="33">
        <v>495.99</v>
      </c>
      <c r="AY22" s="33">
        <v>2389.9699999999998</v>
      </c>
      <c r="AZ22" s="33">
        <v>1411.41</v>
      </c>
      <c r="BA22" s="33">
        <v>9639.27</v>
      </c>
      <c r="BB22" s="33">
        <v>5152.79</v>
      </c>
      <c r="BC22" s="33">
        <v>2.31</v>
      </c>
      <c r="BD22" s="33">
        <v>13494.73</v>
      </c>
      <c r="BE22" s="33">
        <v>5118.8900000000003</v>
      </c>
      <c r="BF22" s="33">
        <v>524.95000000000005</v>
      </c>
      <c r="BG22" s="33">
        <v>126.93</v>
      </c>
      <c r="BH22" s="33">
        <v>3884.72</v>
      </c>
      <c r="BI22" s="33">
        <v>1922.96</v>
      </c>
      <c r="BJ22" s="33">
        <v>601.59</v>
      </c>
      <c r="BK22" s="33">
        <v>1853.72</v>
      </c>
      <c r="BL22" s="33">
        <v>756.77</v>
      </c>
      <c r="BM22" s="33">
        <v>3796.55</v>
      </c>
      <c r="BN22" s="33">
        <v>3928.38</v>
      </c>
      <c r="BO22" s="33">
        <v>16.350000000000001</v>
      </c>
      <c r="BP22" s="33">
        <v>1866.85</v>
      </c>
      <c r="BQ22" s="33">
        <v>178.02</v>
      </c>
      <c r="BR22" s="33">
        <v>1.73</v>
      </c>
      <c r="BS22" s="33">
        <v>1058.1600000000001</v>
      </c>
      <c r="BT22" s="33">
        <v>73.67</v>
      </c>
      <c r="BU22" s="33">
        <v>591.9</v>
      </c>
      <c r="BV22" s="33">
        <v>28.72</v>
      </c>
      <c r="BW22" s="33">
        <v>166.6</v>
      </c>
      <c r="BX22" s="33">
        <v>226.7</v>
      </c>
      <c r="BY22" s="33">
        <v>27.52</v>
      </c>
      <c r="BZ22" s="33">
        <v>15.63</v>
      </c>
      <c r="CA22" s="33">
        <v>31.67</v>
      </c>
      <c r="CB22" s="33">
        <v>42.61</v>
      </c>
      <c r="CC22" s="33">
        <v>59.14</v>
      </c>
      <c r="CD22" s="33">
        <v>24.04</v>
      </c>
      <c r="CE22" s="33">
        <v>74.77</v>
      </c>
      <c r="CF22" s="33">
        <v>1.54</v>
      </c>
      <c r="CG22" s="33">
        <v>11.65</v>
      </c>
      <c r="CH22" s="33">
        <v>4.29</v>
      </c>
      <c r="CI22" s="33">
        <v>12.54</v>
      </c>
      <c r="CJ22" s="33">
        <v>28.96</v>
      </c>
      <c r="CK22" s="33">
        <v>1.1599999999999999</v>
      </c>
      <c r="CL22" s="5">
        <v>1244477.1000000001</v>
      </c>
      <c r="CM22" s="5">
        <v>67787.350000000006</v>
      </c>
      <c r="CN22" s="5">
        <v>1312264.44</v>
      </c>
      <c r="CO22" s="5">
        <f t="shared" si="1"/>
        <v>2907133.4799999995</v>
      </c>
      <c r="CP22" s="5">
        <f t="shared" si="2"/>
        <v>2974920.8299999996</v>
      </c>
      <c r="CQ22" s="2">
        <f t="shared" si="3"/>
        <v>2.2786270248408602</v>
      </c>
      <c r="CR22" s="5">
        <v>361790</v>
      </c>
      <c r="CS22" s="5">
        <v>250690</v>
      </c>
      <c r="CT22" s="5">
        <v>266440</v>
      </c>
      <c r="CV22" s="5">
        <v>93897.25</v>
      </c>
      <c r="CW22" s="5">
        <v>117990.5</v>
      </c>
      <c r="CZ22" s="5">
        <f t="shared" si="4"/>
        <v>361790</v>
      </c>
      <c r="DA22" s="5">
        <f t="shared" si="5"/>
        <v>501380</v>
      </c>
      <c r="DB22" s="5">
        <f t="shared" si="6"/>
        <v>799320</v>
      </c>
      <c r="DC22" s="5">
        <f t="shared" si="7"/>
        <v>165.78</v>
      </c>
      <c r="DD22" s="5">
        <f t="shared" si="8"/>
        <v>13.86</v>
      </c>
      <c r="DE22" s="5">
        <f t="shared" si="9"/>
        <v>13.86</v>
      </c>
      <c r="DF22" s="5">
        <f t="shared" si="10"/>
        <v>132810.44</v>
      </c>
      <c r="DG22" s="5">
        <f t="shared" si="11"/>
        <v>13.88</v>
      </c>
      <c r="DH22" s="5">
        <f t="shared" si="12"/>
        <v>364563.52</v>
      </c>
      <c r="DI22" s="5">
        <f t="shared" si="13"/>
        <v>1109</v>
      </c>
      <c r="DJ22" s="5">
        <f t="shared" si="14"/>
        <v>13.88</v>
      </c>
      <c r="DK22" s="5">
        <f t="shared" si="15"/>
        <v>168395.44999999998</v>
      </c>
      <c r="DL22" s="5">
        <f t="shared" si="16"/>
        <v>13.85</v>
      </c>
      <c r="DM22" s="5">
        <f t="shared" si="17"/>
        <v>199986.1</v>
      </c>
      <c r="DN22" s="5">
        <f t="shared" si="18"/>
        <v>13.85</v>
      </c>
      <c r="DO22" s="5">
        <f t="shared" si="19"/>
        <v>13.85</v>
      </c>
      <c r="DP22" s="5">
        <f t="shared" si="20"/>
        <v>13.85</v>
      </c>
      <c r="DQ22" s="5">
        <f t="shared" si="21"/>
        <v>2975.94</v>
      </c>
      <c r="DR22" s="5">
        <f t="shared" si="22"/>
        <v>11949.849999999999</v>
      </c>
      <c r="DS22" s="5">
        <f t="shared" si="23"/>
        <v>8468.4600000000009</v>
      </c>
      <c r="DT22" s="5">
        <f t="shared" si="24"/>
        <v>57835.62</v>
      </c>
      <c r="DU22" s="5">
        <f t="shared" si="25"/>
        <v>30916.739999999998</v>
      </c>
      <c r="DV22" s="5">
        <f t="shared" si="26"/>
        <v>13.86</v>
      </c>
      <c r="DW22" s="5">
        <f t="shared" si="27"/>
        <v>80968.38</v>
      </c>
      <c r="DX22" s="5">
        <f t="shared" si="28"/>
        <v>30713.340000000004</v>
      </c>
      <c r="DY22" s="5">
        <f t="shared" si="29"/>
        <v>3674.6500000000005</v>
      </c>
      <c r="DZ22" s="5">
        <f t="shared" si="30"/>
        <v>761.58</v>
      </c>
      <c r="EA22" s="5">
        <f t="shared" si="31"/>
        <v>23308.32</v>
      </c>
      <c r="EB22" s="5">
        <f t="shared" si="32"/>
        <v>13460.720000000001</v>
      </c>
      <c r="EC22" s="5">
        <f t="shared" si="33"/>
        <v>4211.13</v>
      </c>
      <c r="ED22" s="5">
        <f t="shared" si="34"/>
        <v>12976.04</v>
      </c>
      <c r="EE22" s="5">
        <f t="shared" si="35"/>
        <v>6054.16</v>
      </c>
      <c r="EF22" s="5">
        <f t="shared" si="36"/>
        <v>26575.850000000002</v>
      </c>
      <c r="EG22" s="5">
        <f t="shared" si="37"/>
        <v>27498.66</v>
      </c>
      <c r="EH22" s="5">
        <f t="shared" si="38"/>
        <v>130.80000000000001</v>
      </c>
      <c r="EI22" s="5">
        <f t="shared" si="39"/>
        <v>13067.949999999999</v>
      </c>
      <c r="EJ22" s="5">
        <f t="shared" si="40"/>
        <v>1424.16</v>
      </c>
      <c r="EK22" s="5">
        <f t="shared" si="41"/>
        <v>13.84</v>
      </c>
      <c r="EL22" s="5">
        <f t="shared" si="42"/>
        <v>8465.2800000000007</v>
      </c>
      <c r="EM22" s="5">
        <f t="shared" si="43"/>
        <v>589.36</v>
      </c>
      <c r="EN22" s="5">
        <f t="shared" si="44"/>
        <v>4735.2</v>
      </c>
      <c r="EO22" s="5">
        <f t="shared" si="45"/>
        <v>229.76</v>
      </c>
      <c r="EP22" s="5">
        <f t="shared" si="46"/>
        <v>1332.8</v>
      </c>
      <c r="EQ22" s="5">
        <f t="shared" si="47"/>
        <v>2040.3</v>
      </c>
      <c r="ER22" s="5">
        <f t="shared" si="48"/>
        <v>247.68</v>
      </c>
      <c r="ES22" s="5">
        <f t="shared" si="49"/>
        <v>140.67000000000002</v>
      </c>
      <c r="ET22" s="5">
        <f t="shared" si="50"/>
        <v>285.03000000000003</v>
      </c>
      <c r="EU22" s="5">
        <f t="shared" si="51"/>
        <v>383.49</v>
      </c>
      <c r="EV22" s="5">
        <f t="shared" si="52"/>
        <v>532.26</v>
      </c>
      <c r="EW22" s="5">
        <f t="shared" si="53"/>
        <v>216.35999999999999</v>
      </c>
      <c r="EX22" s="5">
        <f t="shared" si="54"/>
        <v>672.93</v>
      </c>
      <c r="EY22" s="5">
        <f t="shared" si="55"/>
        <v>13.86</v>
      </c>
      <c r="EZ22" s="5">
        <f t="shared" si="56"/>
        <v>116.5</v>
      </c>
      <c r="FA22" s="5">
        <f t="shared" si="57"/>
        <v>42.9</v>
      </c>
      <c r="FB22" s="5">
        <f t="shared" si="58"/>
        <v>125.39999999999999</v>
      </c>
      <c r="FC22" s="5">
        <f t="shared" si="59"/>
        <v>318.56</v>
      </c>
      <c r="FD22" s="5">
        <f t="shared" si="60"/>
        <v>13.919999999999998</v>
      </c>
      <c r="FG22" s="5">
        <f t="shared" si="61"/>
        <v>5804001.6033999994</v>
      </c>
      <c r="FH22" s="5">
        <f t="shared" si="62"/>
        <v>7538007.6376</v>
      </c>
      <c r="FI22" s="5">
        <f t="shared" si="63"/>
        <v>11748836.992799999</v>
      </c>
      <c r="FJ22" s="5">
        <f t="shared" si="64"/>
        <v>2158.2301391999999</v>
      </c>
      <c r="FK22" s="5">
        <f t="shared" si="65"/>
        <v>194.40839879999999</v>
      </c>
      <c r="FL22" s="5">
        <f t="shared" si="66"/>
        <v>194.40839880000001</v>
      </c>
      <c r="FM22" s="5">
        <f t="shared" si="67"/>
        <v>1929808.7389420001</v>
      </c>
      <c r="FN22" s="5">
        <f t="shared" si="68"/>
        <v>194.6889304</v>
      </c>
      <c r="FO22" s="5">
        <f t="shared" si="69"/>
        <v>5297308.4555360004</v>
      </c>
      <c r="FP22" s="5">
        <f t="shared" si="70"/>
        <v>15555.477219999999</v>
      </c>
      <c r="FQ22" s="5">
        <f t="shared" si="71"/>
        <v>194.6889304</v>
      </c>
      <c r="FR22" s="5">
        <f t="shared" si="72"/>
        <v>2429905.2550101997</v>
      </c>
      <c r="FS22" s="5">
        <f t="shared" si="73"/>
        <v>194.26813300000001</v>
      </c>
      <c r="FT22" s="5">
        <f t="shared" si="74"/>
        <v>2885750.6263916004</v>
      </c>
      <c r="FU22" s="5">
        <f t="shared" si="75"/>
        <v>188.68414540000001</v>
      </c>
      <c r="FV22" s="5">
        <f t="shared" si="76"/>
        <v>194.26813300000001</v>
      </c>
      <c r="FW22" s="5">
        <f t="shared" si="77"/>
        <v>194.26813300000001</v>
      </c>
      <c r="FX22" s="5">
        <f t="shared" si="78"/>
        <v>42742.116806400001</v>
      </c>
      <c r="FY22" s="5">
        <f t="shared" si="79"/>
        <v>167615.52701300001</v>
      </c>
      <c r="FZ22" s="5">
        <f t="shared" si="80"/>
        <v>121628.76485760001</v>
      </c>
      <c r="GA22" s="5">
        <f t="shared" si="81"/>
        <v>830667.56238720007</v>
      </c>
      <c r="GB22" s="5">
        <f t="shared" si="82"/>
        <v>444043.53325440001</v>
      </c>
      <c r="GC22" s="5">
        <f t="shared" si="83"/>
        <v>194.40839880000001</v>
      </c>
      <c r="GD22" s="5">
        <f t="shared" si="84"/>
        <v>1162913.2158527998</v>
      </c>
      <c r="GE22" s="5">
        <f t="shared" si="85"/>
        <v>430803.12057720002</v>
      </c>
      <c r="GF22" s="5">
        <f t="shared" si="86"/>
        <v>52601.008403</v>
      </c>
      <c r="GG22" s="5">
        <f t="shared" si="87"/>
        <v>10682.362796400001</v>
      </c>
      <c r="GH22" s="5">
        <f t="shared" si="88"/>
        <v>303442.62708479998</v>
      </c>
      <c r="GI22" s="5">
        <f t="shared" si="89"/>
        <v>192684.32254239998</v>
      </c>
      <c r="GJ22" s="5">
        <f t="shared" si="90"/>
        <v>60280.485084599997</v>
      </c>
      <c r="GK22" s="5">
        <f t="shared" si="91"/>
        <v>185746.34021679999</v>
      </c>
      <c r="GL22" s="5">
        <f t="shared" si="92"/>
        <v>86444.717080400005</v>
      </c>
      <c r="GM22" s="5">
        <f t="shared" si="93"/>
        <v>380421.675307</v>
      </c>
      <c r="GN22" s="5">
        <f t="shared" si="94"/>
        <v>385712.15438279998</v>
      </c>
      <c r="GO22" s="5">
        <f t="shared" si="95"/>
        <v>1867.6363020000001</v>
      </c>
      <c r="GP22" s="5">
        <f t="shared" si="96"/>
        <v>172008.60937699999</v>
      </c>
      <c r="GQ22" s="5">
        <f t="shared" si="97"/>
        <v>20334.961130400003</v>
      </c>
      <c r="GR22" s="5">
        <f t="shared" si="98"/>
        <v>197.6153396</v>
      </c>
      <c r="GS22" s="5">
        <f t="shared" si="99"/>
        <v>120872.05072320001</v>
      </c>
      <c r="GT22" s="5">
        <f t="shared" si="100"/>
        <v>7821.1755500000008</v>
      </c>
      <c r="GU22" s="5">
        <f t="shared" si="101"/>
        <v>62839.063500000004</v>
      </c>
      <c r="GV22" s="5">
        <f t="shared" si="102"/>
        <v>2991.1627263999999</v>
      </c>
      <c r="GW22" s="5">
        <f t="shared" si="103"/>
        <v>17687.089</v>
      </c>
      <c r="GX22" s="5">
        <f t="shared" si="104"/>
        <v>29075.43117</v>
      </c>
      <c r="GY22" s="5">
        <f t="shared" si="105"/>
        <v>3307.6722816000001</v>
      </c>
      <c r="GZ22" s="5">
        <f t="shared" si="106"/>
        <v>1878.5943954000002</v>
      </c>
      <c r="HA22" s="5">
        <f t="shared" si="107"/>
        <v>3806.4673386000004</v>
      </c>
      <c r="HB22" s="5">
        <f t="shared" si="108"/>
        <v>5121.3632238</v>
      </c>
      <c r="HC22" s="5">
        <f t="shared" si="109"/>
        <v>7108.1300412000001</v>
      </c>
      <c r="HD22" s="5">
        <f t="shared" si="110"/>
        <v>2889.4055831999999</v>
      </c>
      <c r="HE22" s="5">
        <f t="shared" si="111"/>
        <v>8986.7244365999995</v>
      </c>
      <c r="HF22" s="5">
        <f t="shared" si="112"/>
        <v>185.09503320000002</v>
      </c>
      <c r="HG22" s="5">
        <f t="shared" si="113"/>
        <v>1657.5815720000001</v>
      </c>
      <c r="HH22" s="5">
        <f t="shared" si="114"/>
        <v>575.79590640000004</v>
      </c>
      <c r="HI22" s="5">
        <f t="shared" si="115"/>
        <v>1683.0957264000001</v>
      </c>
      <c r="HJ22" s="5">
        <f t="shared" si="116"/>
        <v>4526.6872095999997</v>
      </c>
      <c r="HK22" s="5">
        <f t="shared" si="117"/>
        <v>197.5884144</v>
      </c>
      <c r="HL22" s="5">
        <f t="shared" si="118"/>
        <v>814173.52464500011</v>
      </c>
      <c r="HM22" s="5">
        <f t="shared" si="119"/>
        <v>43803299.162913412</v>
      </c>
      <c r="HP22" s="2">
        <f>FG22/$HM$22*100</f>
        <v>13.250147167713857</v>
      </c>
      <c r="HQ22" s="2">
        <f t="shared" ref="HQ22:JT22" si="135">FH22/$HM$22*100</f>
        <v>17.208766877500736</v>
      </c>
      <c r="HR22" s="2">
        <f t="shared" si="135"/>
        <v>26.821808442107699</v>
      </c>
      <c r="HS22" s="2">
        <f t="shared" si="135"/>
        <v>4.9270949459151499E-3</v>
      </c>
      <c r="HT22" s="2">
        <f t="shared" si="135"/>
        <v>4.4382136166720108E-4</v>
      </c>
      <c r="HU22" s="2">
        <f t="shared" si="135"/>
        <v>4.4382136166720108E-4</v>
      </c>
      <c r="HV22" s="2">
        <f t="shared" si="135"/>
        <v>4.4056241785913146</v>
      </c>
      <c r="HW22" s="2">
        <f t="shared" si="135"/>
        <v>4.4446179653252169E-4</v>
      </c>
      <c r="HX22" s="2">
        <f t="shared" si="135"/>
        <v>12.093400626820891</v>
      </c>
      <c r="HY22" s="2">
        <f t="shared" si="135"/>
        <v>3.5512113282029294E-2</v>
      </c>
      <c r="HZ22" s="2">
        <f t="shared" si="135"/>
        <v>4.4446179653252169E-4</v>
      </c>
      <c r="IA22" s="2">
        <f t="shared" si="135"/>
        <v>5.5473110506422953</v>
      </c>
      <c r="IB22" s="2">
        <f t="shared" si="135"/>
        <v>4.4350114423454077E-4</v>
      </c>
      <c r="IC22" s="2">
        <f t="shared" si="135"/>
        <v>6.5879755213389402</v>
      </c>
      <c r="ID22" s="2">
        <f t="shared" si="135"/>
        <v>4.3075327430987595E-4</v>
      </c>
      <c r="IE22" s="2">
        <f t="shared" si="135"/>
        <v>4.4350114423454077E-4</v>
      </c>
      <c r="IF22" s="2">
        <f t="shared" si="135"/>
        <v>4.4350114423454077E-4</v>
      </c>
      <c r="IG22" s="2">
        <f t="shared" si="135"/>
        <v>9.7577391710686773E-2</v>
      </c>
      <c r="IH22" s="2">
        <f t="shared" si="135"/>
        <v>0.38265502876759039</v>
      </c>
      <c r="II22" s="2">
        <f t="shared" si="135"/>
        <v>0.27767032890659171</v>
      </c>
      <c r="IJ22" s="2">
        <f t="shared" si="135"/>
        <v>1.8963584439103041</v>
      </c>
      <c r="IK22" s="2">
        <f t="shared" si="135"/>
        <v>1.0137216642128062</v>
      </c>
      <c r="IL22" s="2">
        <f t="shared" si="135"/>
        <v>4.4382136166720108E-4</v>
      </c>
      <c r="IM22" s="2">
        <f t="shared" si="135"/>
        <v>2.6548530317949073</v>
      </c>
      <c r="IN22" s="2">
        <f t="shared" si="135"/>
        <v>0.98349468832234588</v>
      </c>
      <c r="IO22" s="2">
        <f t="shared" si="135"/>
        <v>0.12008458131741655</v>
      </c>
      <c r="IP22" s="2">
        <f t="shared" si="135"/>
        <v>2.4387119236544519E-2</v>
      </c>
      <c r="IQ22" s="2">
        <f t="shared" si="135"/>
        <v>0.69273920659773802</v>
      </c>
      <c r="IR22" s="2">
        <f t="shared" si="135"/>
        <v>0.43988541097273892</v>
      </c>
      <c r="IS22" s="2">
        <f t="shared" si="135"/>
        <v>0.13761631255309004</v>
      </c>
      <c r="IT22" s="2">
        <f t="shared" si="135"/>
        <v>0.42404646171963306</v>
      </c>
      <c r="IU22" s="2">
        <f t="shared" si="135"/>
        <v>0.1973475028876123</v>
      </c>
      <c r="IV22" s="2">
        <f t="shared" si="135"/>
        <v>0.86847722106988823</v>
      </c>
      <c r="IW22" s="2">
        <f t="shared" si="135"/>
        <v>0.8805550306798986</v>
      </c>
      <c r="IX22" s="2">
        <f t="shared" si="135"/>
        <v>4.2636886665862305E-3</v>
      </c>
      <c r="IY22" s="2">
        <f t="shared" si="135"/>
        <v>0.39268414175211974</v>
      </c>
      <c r="IZ22" s="2">
        <f t="shared" si="135"/>
        <v>4.6423355133069159E-2</v>
      </c>
      <c r="JA22" s="2">
        <f t="shared" si="135"/>
        <v>4.5114259285591293E-4</v>
      </c>
      <c r="JB22" s="2">
        <f t="shared" si="135"/>
        <v>0.27594280118867803</v>
      </c>
      <c r="JC22" s="2">
        <f t="shared" si="135"/>
        <v>1.7855220267568094E-2</v>
      </c>
      <c r="JD22" s="2">
        <f t="shared" si="135"/>
        <v>0.14345737581611992</v>
      </c>
      <c r="JE22" s="2">
        <f t="shared" si="135"/>
        <v>6.8286242898628596E-3</v>
      </c>
      <c r="JF22" s="2">
        <f t="shared" si="135"/>
        <v>4.0378440295599893E-2</v>
      </c>
      <c r="JG22" s="2">
        <f t="shared" si="135"/>
        <v>6.6377263187100438E-2</v>
      </c>
      <c r="JH22" s="2">
        <f t="shared" si="135"/>
        <v>7.5511944187082623E-3</v>
      </c>
      <c r="JI22" s="2">
        <f t="shared" si="135"/>
        <v>4.2887052603346708E-3</v>
      </c>
      <c r="JJ22" s="2">
        <f t="shared" si="135"/>
        <v>8.6899101468201536E-3</v>
      </c>
      <c r="JK22" s="2">
        <f t="shared" si="135"/>
        <v>1.1691729439722347E-2</v>
      </c>
      <c r="JL22" s="2">
        <f t="shared" si="135"/>
        <v>1.6227385098924657E-2</v>
      </c>
      <c r="JM22" s="2">
        <f t="shared" si="135"/>
        <v>6.5963195430867212E-3</v>
      </c>
      <c r="JN22" s="2">
        <f t="shared" si="135"/>
        <v>2.0516090359259328E-2</v>
      </c>
      <c r="JO22" s="2">
        <f t="shared" si="135"/>
        <v>4.2255957139573854E-4</v>
      </c>
      <c r="JP22" s="2">
        <f t="shared" si="135"/>
        <v>3.7841477780820019E-3</v>
      </c>
      <c r="JQ22" s="2">
        <f t="shared" si="135"/>
        <v>1.3145035132136908E-3</v>
      </c>
      <c r="JR22" s="2">
        <f t="shared" si="135"/>
        <v>3.8423948847784808E-3</v>
      </c>
      <c r="JS22" s="2">
        <f t="shared" si="135"/>
        <v>1.0334123904147782E-2</v>
      </c>
      <c r="JT22" s="2">
        <f t="shared" si="135"/>
        <v>4.5108112442656057E-4</v>
      </c>
      <c r="JU22" s="2">
        <f t="shared" si="121"/>
        <v>1.8587036597789646</v>
      </c>
      <c r="JV22" s="2">
        <f t="shared" si="122"/>
        <v>1.4379988265500849</v>
      </c>
    </row>
    <row r="23" spans="1:282" ht="14.45" x14ac:dyDescent="0.3">
      <c r="A23" s="18" t="s">
        <v>261</v>
      </c>
      <c r="B23" s="33">
        <v>1443</v>
      </c>
      <c r="C23" s="33" t="s">
        <v>65</v>
      </c>
      <c r="D23" s="33" t="s">
        <v>32</v>
      </c>
      <c r="E23" s="33">
        <v>1</v>
      </c>
      <c r="F23" s="33" t="s">
        <v>34</v>
      </c>
      <c r="I23" s="33">
        <v>84.9</v>
      </c>
      <c r="J23" s="33">
        <v>84.5</v>
      </c>
      <c r="K23" s="33">
        <v>7.3</v>
      </c>
      <c r="L23" s="3">
        <v>5.9995207920925004</v>
      </c>
      <c r="M23" s="33">
        <v>0.96</v>
      </c>
      <c r="N23" s="33" t="s">
        <v>64</v>
      </c>
      <c r="O23" s="2">
        <v>0.59401457899999999</v>
      </c>
      <c r="P23" s="2">
        <v>0.35675322877891902</v>
      </c>
      <c r="Q23" s="2">
        <v>2.5785225719182198E-2</v>
      </c>
      <c r="R23" s="2">
        <v>1.0157466185690999E-2</v>
      </c>
      <c r="S23" s="2">
        <v>0.494750483220042</v>
      </c>
      <c r="T23" s="2">
        <v>0.65953726643913302</v>
      </c>
      <c r="U23" s="2">
        <v>7.0334455395749299E-2</v>
      </c>
      <c r="V23" s="2">
        <v>2.91378459183044E-2</v>
      </c>
      <c r="W23" s="2">
        <v>0.212750967609555</v>
      </c>
      <c r="X23" s="3">
        <v>34.507892064446096</v>
      </c>
      <c r="Y23" s="3">
        <v>62.023474991979697</v>
      </c>
      <c r="Z23" s="3">
        <v>87.813595522067303</v>
      </c>
      <c r="AA23" s="3">
        <v>87.522743604296096</v>
      </c>
      <c r="AB23" s="1">
        <v>1.52117422707417E-2</v>
      </c>
      <c r="AC23" s="1">
        <v>1.5566380737341899E-3</v>
      </c>
      <c r="AD23" s="1">
        <v>6.1116891869515504E-4</v>
      </c>
      <c r="AE23" s="1">
        <v>5.4566583404477703E-3</v>
      </c>
      <c r="AF23" s="1"/>
      <c r="AG23" s="5">
        <v>2938890</v>
      </c>
      <c r="AH23" s="5">
        <v>881610</v>
      </c>
      <c r="AI23" s="5">
        <v>739650</v>
      </c>
      <c r="AJ23" s="33">
        <v>479.6</v>
      </c>
      <c r="AK23" s="33">
        <v>72.900000000000006</v>
      </c>
      <c r="AL23" s="33">
        <v>24.12</v>
      </c>
      <c r="AM23" s="33">
        <v>174800.78</v>
      </c>
      <c r="AN23" s="33">
        <v>18.09</v>
      </c>
      <c r="AO23" s="33">
        <v>414739.13</v>
      </c>
      <c r="AP23" s="33">
        <v>1868.3</v>
      </c>
      <c r="AQ23" s="33">
        <v>77.83</v>
      </c>
      <c r="AR23" s="33">
        <v>187351.81</v>
      </c>
      <c r="AS23" s="33">
        <v>14.47</v>
      </c>
      <c r="AT23" s="33">
        <v>190438.26</v>
      </c>
      <c r="AU23" s="33">
        <v>14.47</v>
      </c>
      <c r="AV23" s="33">
        <v>14.47</v>
      </c>
      <c r="AW23" s="33">
        <v>14.47</v>
      </c>
      <c r="AX23" s="33">
        <v>3904.1</v>
      </c>
      <c r="AY23" s="33">
        <v>11122.97</v>
      </c>
      <c r="AZ23" s="33">
        <v>10387.27</v>
      </c>
      <c r="BA23" s="33">
        <v>59245.99</v>
      </c>
      <c r="BB23" s="33">
        <v>34108.11</v>
      </c>
      <c r="BC23" s="33">
        <v>12.06</v>
      </c>
      <c r="BD23" s="33">
        <v>86784.72</v>
      </c>
      <c r="BE23" s="33">
        <v>34720.22</v>
      </c>
      <c r="BF23" s="33">
        <v>4362.2</v>
      </c>
      <c r="BG23" s="33">
        <v>1195.8599999999999</v>
      </c>
      <c r="BH23" s="33">
        <v>30159.23</v>
      </c>
      <c r="BI23" s="33">
        <v>17509.669999999998</v>
      </c>
      <c r="BJ23" s="33">
        <v>4895</v>
      </c>
      <c r="BK23" s="33">
        <v>16469.509999999998</v>
      </c>
      <c r="BL23" s="33">
        <v>6046.45</v>
      </c>
      <c r="BM23" s="33">
        <v>34033.25</v>
      </c>
      <c r="BN23" s="33">
        <v>2225.2399999999998</v>
      </c>
      <c r="BO23" s="33">
        <v>104.43</v>
      </c>
      <c r="BP23" s="33">
        <v>19873.080000000002</v>
      </c>
      <c r="BQ23" s="33">
        <v>1932.44</v>
      </c>
      <c r="BR23" s="33">
        <v>9.0399999999999991</v>
      </c>
      <c r="BS23" s="33">
        <v>12399.11</v>
      </c>
      <c r="BT23" s="33">
        <v>724.47</v>
      </c>
      <c r="BU23" s="33">
        <v>7754.85</v>
      </c>
      <c r="BV23" s="33">
        <v>387.72</v>
      </c>
      <c r="BW23" s="33">
        <v>1825.2</v>
      </c>
      <c r="BX23" s="33">
        <v>3573.02</v>
      </c>
      <c r="BY23" s="33">
        <v>420.74</v>
      </c>
      <c r="BZ23" s="33">
        <v>196.21</v>
      </c>
      <c r="CA23" s="33">
        <v>396.01</v>
      </c>
      <c r="CB23" s="33">
        <v>633.71</v>
      </c>
      <c r="CC23" s="33">
        <v>884.17</v>
      </c>
      <c r="CD23" s="33">
        <v>350.27</v>
      </c>
      <c r="CE23" s="33">
        <v>863.16</v>
      </c>
      <c r="CF23" s="33">
        <v>37.97</v>
      </c>
      <c r="CG23" s="33">
        <v>103.38</v>
      </c>
      <c r="CH23" s="33">
        <v>63.06</v>
      </c>
      <c r="CI23" s="33">
        <v>104.99</v>
      </c>
      <c r="CJ23" s="33">
        <v>339.2</v>
      </c>
      <c r="CK23" s="33">
        <v>6.03</v>
      </c>
      <c r="CL23" s="5">
        <v>6892263.21</v>
      </c>
      <c r="CM23" s="5">
        <v>970280.68</v>
      </c>
      <c r="CN23" s="5">
        <v>7862543.9000000004</v>
      </c>
      <c r="CO23" s="5">
        <f t="shared" si="1"/>
        <v>13813974.369999999</v>
      </c>
      <c r="CP23" s="5">
        <f t="shared" si="2"/>
        <v>14784255.049999999</v>
      </c>
      <c r="CQ23" s="2">
        <f t="shared" si="3"/>
        <v>6.5629325029805949</v>
      </c>
      <c r="CR23" s="5">
        <v>2938890</v>
      </c>
      <c r="CS23" s="5">
        <v>881610</v>
      </c>
      <c r="CT23" s="5">
        <v>739650</v>
      </c>
      <c r="CV23" s="5">
        <v>913939.39</v>
      </c>
      <c r="CW23" s="5">
        <v>696207.26</v>
      </c>
      <c r="CZ23" s="5">
        <f t="shared" si="4"/>
        <v>2938890</v>
      </c>
      <c r="DA23" s="5">
        <f t="shared" si="5"/>
        <v>1763220</v>
      </c>
      <c r="DB23" s="5">
        <f t="shared" si="6"/>
        <v>2218950</v>
      </c>
      <c r="DC23" s="5">
        <f t="shared" si="7"/>
        <v>959.2</v>
      </c>
      <c r="DD23" s="5">
        <f t="shared" si="8"/>
        <v>145.80000000000001</v>
      </c>
      <c r="DE23" s="5">
        <f t="shared" si="9"/>
        <v>72.36</v>
      </c>
      <c r="DF23" s="5">
        <f t="shared" si="10"/>
        <v>699203.12</v>
      </c>
      <c r="DG23" s="5">
        <f t="shared" si="11"/>
        <v>72.36</v>
      </c>
      <c r="DH23" s="5">
        <f t="shared" si="12"/>
        <v>1658956.52</v>
      </c>
      <c r="DI23" s="5">
        <f t="shared" si="13"/>
        <v>7473.2</v>
      </c>
      <c r="DJ23" s="5">
        <f t="shared" si="14"/>
        <v>311.32</v>
      </c>
      <c r="DK23" s="5">
        <f t="shared" si="15"/>
        <v>936759.05</v>
      </c>
      <c r="DL23" s="5">
        <f t="shared" si="16"/>
        <v>72.350000000000009</v>
      </c>
      <c r="DM23" s="5">
        <f t="shared" si="17"/>
        <v>952191.3</v>
      </c>
      <c r="DN23" s="5">
        <f t="shared" si="18"/>
        <v>72.350000000000009</v>
      </c>
      <c r="DO23" s="5">
        <f t="shared" si="19"/>
        <v>72.350000000000009</v>
      </c>
      <c r="DP23" s="5">
        <f t="shared" si="20"/>
        <v>72.350000000000009</v>
      </c>
      <c r="DQ23" s="5">
        <f t="shared" si="21"/>
        <v>23424.6</v>
      </c>
      <c r="DR23" s="5">
        <f t="shared" si="22"/>
        <v>55614.85</v>
      </c>
      <c r="DS23" s="5">
        <f t="shared" si="23"/>
        <v>62323.62</v>
      </c>
      <c r="DT23" s="5">
        <f t="shared" si="24"/>
        <v>355475.94</v>
      </c>
      <c r="DU23" s="5">
        <f t="shared" si="25"/>
        <v>204648.66</v>
      </c>
      <c r="DV23" s="5">
        <f t="shared" si="26"/>
        <v>72.36</v>
      </c>
      <c r="DW23" s="5">
        <f t="shared" si="27"/>
        <v>520708.32</v>
      </c>
      <c r="DX23" s="5">
        <f t="shared" si="28"/>
        <v>208321.32</v>
      </c>
      <c r="DY23" s="5">
        <f t="shared" si="29"/>
        <v>30535.399999999998</v>
      </c>
      <c r="DZ23" s="5">
        <f t="shared" si="30"/>
        <v>7175.16</v>
      </c>
      <c r="EA23" s="5">
        <f t="shared" si="31"/>
        <v>180955.38</v>
      </c>
      <c r="EB23" s="5">
        <f t="shared" si="32"/>
        <v>122567.68999999999</v>
      </c>
      <c r="EC23" s="5">
        <f t="shared" si="33"/>
        <v>34265</v>
      </c>
      <c r="ED23" s="5">
        <f t="shared" si="34"/>
        <v>115286.56999999999</v>
      </c>
      <c r="EE23" s="5">
        <f t="shared" si="35"/>
        <v>48371.6</v>
      </c>
      <c r="EF23" s="5">
        <f t="shared" si="36"/>
        <v>238232.75</v>
      </c>
      <c r="EG23" s="5">
        <f t="shared" si="37"/>
        <v>15576.679999999998</v>
      </c>
      <c r="EH23" s="5">
        <f t="shared" si="38"/>
        <v>835.44</v>
      </c>
      <c r="EI23" s="5">
        <f t="shared" si="39"/>
        <v>139111.56</v>
      </c>
      <c r="EJ23" s="5">
        <f t="shared" si="40"/>
        <v>15459.52</v>
      </c>
      <c r="EK23" s="5">
        <f t="shared" si="41"/>
        <v>72.319999999999993</v>
      </c>
      <c r="EL23" s="5">
        <f t="shared" si="42"/>
        <v>99192.88</v>
      </c>
      <c r="EM23" s="5">
        <f t="shared" si="43"/>
        <v>5795.76</v>
      </c>
      <c r="EN23" s="5">
        <f t="shared" si="44"/>
        <v>62038.8</v>
      </c>
      <c r="EO23" s="5">
        <f t="shared" si="45"/>
        <v>3101.76</v>
      </c>
      <c r="EP23" s="5">
        <f t="shared" si="46"/>
        <v>14601.6</v>
      </c>
      <c r="EQ23" s="5">
        <f t="shared" si="47"/>
        <v>32157.18</v>
      </c>
      <c r="ER23" s="5">
        <f t="shared" si="48"/>
        <v>3786.66</v>
      </c>
      <c r="ES23" s="5">
        <f t="shared" si="49"/>
        <v>1765.89</v>
      </c>
      <c r="ET23" s="5">
        <f t="shared" si="50"/>
        <v>3564.09</v>
      </c>
      <c r="EU23" s="5">
        <f t="shared" si="51"/>
        <v>5703.39</v>
      </c>
      <c r="EV23" s="5">
        <f t="shared" si="52"/>
        <v>7957.53</v>
      </c>
      <c r="EW23" s="5">
        <f t="shared" si="53"/>
        <v>3152.43</v>
      </c>
      <c r="EX23" s="5">
        <f t="shared" si="54"/>
        <v>7768.44</v>
      </c>
      <c r="EY23" s="5">
        <f t="shared" si="55"/>
        <v>341.73</v>
      </c>
      <c r="EZ23" s="5">
        <f t="shared" si="56"/>
        <v>1033.8</v>
      </c>
      <c r="FA23" s="5">
        <f t="shared" si="57"/>
        <v>630.6</v>
      </c>
      <c r="FB23" s="5">
        <f t="shared" si="58"/>
        <v>1049.8999999999999</v>
      </c>
      <c r="FC23" s="5">
        <f t="shared" si="59"/>
        <v>3731.2</v>
      </c>
      <c r="FD23" s="5">
        <f t="shared" si="60"/>
        <v>72.36</v>
      </c>
      <c r="FG23" s="5">
        <f t="shared" si="61"/>
        <v>47147025.269399993</v>
      </c>
      <c r="FH23" s="5">
        <f t="shared" si="62"/>
        <v>26509166.354400001</v>
      </c>
      <c r="FI23" s="5">
        <f t="shared" si="63"/>
        <v>32615325.332999997</v>
      </c>
      <c r="FJ23" s="5">
        <f t="shared" si="64"/>
        <v>12487.479488000001</v>
      </c>
      <c r="FK23" s="5">
        <f t="shared" si="65"/>
        <v>2045.075364</v>
      </c>
      <c r="FL23" s="5">
        <f t="shared" si="66"/>
        <v>1014.9633288000001</v>
      </c>
      <c r="FM23" s="5">
        <f t="shared" si="67"/>
        <v>10159805.895315999</v>
      </c>
      <c r="FN23" s="5">
        <f t="shared" si="68"/>
        <v>1014.9633287999999</v>
      </c>
      <c r="FO23" s="5">
        <f t="shared" si="69"/>
        <v>24105550.661685999</v>
      </c>
      <c r="FP23" s="5">
        <f t="shared" si="70"/>
        <v>104823.43765599999</v>
      </c>
      <c r="FQ23" s="5">
        <f t="shared" si="71"/>
        <v>4366.7548855999994</v>
      </c>
      <c r="FR23" s="5">
        <f t="shared" si="72"/>
        <v>13517204.5222918</v>
      </c>
      <c r="FS23" s="5">
        <f t="shared" si="73"/>
        <v>1014.8230630000002</v>
      </c>
      <c r="FT23" s="5">
        <f t="shared" si="74"/>
        <v>13739888.124322802</v>
      </c>
      <c r="FU23" s="5">
        <f t="shared" si="75"/>
        <v>985.65327939999997</v>
      </c>
      <c r="FV23" s="5">
        <f t="shared" si="76"/>
        <v>1014.8230630000002</v>
      </c>
      <c r="FW23" s="5">
        <f t="shared" si="77"/>
        <v>1014.8230630000002</v>
      </c>
      <c r="FX23" s="5">
        <f t="shared" si="78"/>
        <v>336437.22297599999</v>
      </c>
      <c r="FY23" s="5">
        <f t="shared" si="79"/>
        <v>780086.14271300007</v>
      </c>
      <c r="FZ23" s="5">
        <f t="shared" si="80"/>
        <v>895126.73166719999</v>
      </c>
      <c r="GA23" s="5">
        <f t="shared" si="81"/>
        <v>5105544.5168063994</v>
      </c>
      <c r="GB23" s="5">
        <f t="shared" si="82"/>
        <v>2939278.6581696002</v>
      </c>
      <c r="GC23" s="5">
        <f t="shared" si="83"/>
        <v>1014.9633288000001</v>
      </c>
      <c r="GD23" s="5">
        <f t="shared" si="84"/>
        <v>7478704.4884992</v>
      </c>
      <c r="GE23" s="5">
        <f t="shared" si="85"/>
        <v>2922035.6606856002</v>
      </c>
      <c r="GF23" s="5">
        <f t="shared" si="86"/>
        <v>437100.90266799997</v>
      </c>
      <c r="GG23" s="5">
        <f t="shared" si="87"/>
        <v>100642.9557528</v>
      </c>
      <c r="GH23" s="5">
        <f t="shared" si="88"/>
        <v>2355792.9482832002</v>
      </c>
      <c r="GI23" s="5">
        <f t="shared" si="89"/>
        <v>1754502.9027597997</v>
      </c>
      <c r="GJ23" s="5">
        <f t="shared" si="90"/>
        <v>490488.49629999994</v>
      </c>
      <c r="GK23" s="5">
        <f t="shared" si="91"/>
        <v>1650276.8528493997</v>
      </c>
      <c r="GL23" s="5">
        <f t="shared" si="92"/>
        <v>690677.03475400002</v>
      </c>
      <c r="GM23" s="5">
        <f t="shared" si="93"/>
        <v>3410197.674505</v>
      </c>
      <c r="GN23" s="5">
        <f t="shared" si="94"/>
        <v>218487.54815439996</v>
      </c>
      <c r="GO23" s="5">
        <f t="shared" si="95"/>
        <v>11928.884343600001</v>
      </c>
      <c r="GP23" s="5">
        <f t="shared" si="96"/>
        <v>1831074.1917336001</v>
      </c>
      <c r="GQ23" s="5">
        <f t="shared" si="97"/>
        <v>220739.76118880001</v>
      </c>
      <c r="GR23" s="5">
        <f t="shared" si="98"/>
        <v>1032.6258207999999</v>
      </c>
      <c r="GS23" s="5">
        <f t="shared" si="99"/>
        <v>1416331.9846172002</v>
      </c>
      <c r="GT23" s="5">
        <f t="shared" si="100"/>
        <v>76913.357550000001</v>
      </c>
      <c r="GU23" s="5">
        <f t="shared" si="101"/>
        <v>823293.65025000006</v>
      </c>
      <c r="GV23" s="5">
        <f t="shared" si="102"/>
        <v>40380.696806400003</v>
      </c>
      <c r="GW23" s="5">
        <f t="shared" si="103"/>
        <v>193772.35800000001</v>
      </c>
      <c r="GX23" s="5">
        <f t="shared" si="104"/>
        <v>458258.03740199999</v>
      </c>
      <c r="GY23" s="5">
        <f t="shared" si="105"/>
        <v>50569.405369200002</v>
      </c>
      <c r="GZ23" s="5">
        <f t="shared" si="106"/>
        <v>23582.789911800002</v>
      </c>
      <c r="HA23" s="5">
        <f t="shared" si="107"/>
        <v>47597.067595799999</v>
      </c>
      <c r="HB23" s="5">
        <f t="shared" si="108"/>
        <v>76166.606161800009</v>
      </c>
      <c r="HC23" s="5">
        <f t="shared" si="109"/>
        <v>106269.78928859999</v>
      </c>
      <c r="HD23" s="5">
        <f t="shared" si="110"/>
        <v>42099.504726599997</v>
      </c>
      <c r="HE23" s="5">
        <f t="shared" si="111"/>
        <v>103744.5641928</v>
      </c>
      <c r="HF23" s="5">
        <f t="shared" si="112"/>
        <v>4563.6742925999997</v>
      </c>
      <c r="HG23" s="5">
        <f t="shared" si="113"/>
        <v>14709.080078399998</v>
      </c>
      <c r="HH23" s="5">
        <f t="shared" si="114"/>
        <v>8463.7971696000004</v>
      </c>
      <c r="HI23" s="5">
        <f t="shared" si="115"/>
        <v>14091.5646184</v>
      </c>
      <c r="HJ23" s="5">
        <f t="shared" si="116"/>
        <v>53019.761791999998</v>
      </c>
      <c r="HK23" s="5">
        <f t="shared" si="117"/>
        <v>1027.1190852000002</v>
      </c>
      <c r="HL23" s="5">
        <f t="shared" si="118"/>
        <v>11653750.163276</v>
      </c>
      <c r="HM23" s="5">
        <f t="shared" si="119"/>
        <v>216763525.09307969</v>
      </c>
      <c r="HP23" s="2">
        <f>FG23/$HM$23*100</f>
        <v>21.75044221538414</v>
      </c>
      <c r="HQ23" s="2">
        <f t="shared" ref="HQ23:JT23" si="136">FH23/$HM$23*100</f>
        <v>12.229532779104229</v>
      </c>
      <c r="HR23" s="2">
        <f t="shared" si="136"/>
        <v>15.046500705778227</v>
      </c>
      <c r="HS23" s="2">
        <f t="shared" si="136"/>
        <v>5.7608767354368285E-3</v>
      </c>
      <c r="HT23" s="2">
        <f t="shared" si="136"/>
        <v>9.4345917428766254E-4</v>
      </c>
      <c r="HU23" s="2">
        <f t="shared" si="136"/>
        <v>4.6823529390572892E-4</v>
      </c>
      <c r="HV23" s="2">
        <f t="shared" si="136"/>
        <v>4.6870458906558703</v>
      </c>
      <c r="HW23" s="2">
        <f t="shared" si="136"/>
        <v>4.6823529390572881E-4</v>
      </c>
      <c r="HX23" s="2">
        <f t="shared" si="136"/>
        <v>11.120667396110539</v>
      </c>
      <c r="HY23" s="2">
        <f t="shared" si="136"/>
        <v>4.8358430049976406E-2</v>
      </c>
      <c r="HZ23" s="2">
        <f t="shared" si="136"/>
        <v>2.0145247609001035E-3</v>
      </c>
      <c r="IA23" s="2">
        <f t="shared" si="136"/>
        <v>6.2359220798275095</v>
      </c>
      <c r="IB23" s="2">
        <f t="shared" si="136"/>
        <v>4.6817058477169001E-4</v>
      </c>
      <c r="IC23" s="2">
        <f t="shared" si="136"/>
        <v>6.3386532021117494</v>
      </c>
      <c r="ID23" s="2">
        <f t="shared" si="136"/>
        <v>4.5471362351057632E-4</v>
      </c>
      <c r="IE23" s="2">
        <f t="shared" si="136"/>
        <v>4.6817058477169001E-4</v>
      </c>
      <c r="IF23" s="2">
        <f t="shared" si="136"/>
        <v>4.6817058477169001E-4</v>
      </c>
      <c r="IG23" s="2">
        <f t="shared" si="136"/>
        <v>0.15520933368818929</v>
      </c>
      <c r="IH23" s="2">
        <f t="shared" si="136"/>
        <v>0.35987887832052273</v>
      </c>
      <c r="II23" s="2">
        <f t="shared" si="136"/>
        <v>0.41295080954363822</v>
      </c>
      <c r="IJ23" s="2">
        <f t="shared" si="136"/>
        <v>2.3553522275549104</v>
      </c>
      <c r="IK23" s="2">
        <f t="shared" si="136"/>
        <v>1.3559839723530305</v>
      </c>
      <c r="IL23" s="2">
        <f t="shared" si="136"/>
        <v>4.6823529390572892E-4</v>
      </c>
      <c r="IM23" s="2">
        <f t="shared" si="136"/>
        <v>3.4501674049117788</v>
      </c>
      <c r="IN23" s="2">
        <f t="shared" si="136"/>
        <v>1.3480292219047734</v>
      </c>
      <c r="IO23" s="2">
        <f t="shared" si="136"/>
        <v>0.20164873332831523</v>
      </c>
      <c r="IP23" s="2">
        <f t="shared" si="136"/>
        <v>4.6429839019080009E-2</v>
      </c>
      <c r="IQ23" s="2">
        <f t="shared" si="136"/>
        <v>1.0868032097520131</v>
      </c>
      <c r="IR23" s="2">
        <f t="shared" si="136"/>
        <v>0.80940873332190222</v>
      </c>
      <c r="IS23" s="2">
        <f t="shared" si="136"/>
        <v>0.22627815085097042</v>
      </c>
      <c r="IT23" s="2">
        <f t="shared" si="136"/>
        <v>0.76132589749163748</v>
      </c>
      <c r="IU23" s="2">
        <f t="shared" si="136"/>
        <v>0.31863157533418907</v>
      </c>
      <c r="IV23" s="2">
        <f t="shared" si="136"/>
        <v>1.5732340914093546</v>
      </c>
      <c r="IW23" s="2">
        <f t="shared" si="136"/>
        <v>0.10079534740015876</v>
      </c>
      <c r="IX23" s="2">
        <f t="shared" si="136"/>
        <v>5.5031787928700917E-3</v>
      </c>
      <c r="IY23" s="2">
        <f t="shared" si="136"/>
        <v>0.8447335366719676</v>
      </c>
      <c r="IZ23" s="2">
        <f t="shared" si="136"/>
        <v>0.10183436585745359</v>
      </c>
      <c r="JA23" s="2">
        <f t="shared" si="136"/>
        <v>4.7638357069372425E-4</v>
      </c>
      <c r="JB23" s="2">
        <f t="shared" si="136"/>
        <v>0.6533995901796753</v>
      </c>
      <c r="JC23" s="2">
        <f t="shared" si="136"/>
        <v>3.5482610608483553E-2</v>
      </c>
      <c r="JD23" s="2">
        <f t="shared" si="136"/>
        <v>0.37981189404281573</v>
      </c>
      <c r="JE23" s="2">
        <f t="shared" si="136"/>
        <v>1.8628916829554355E-2</v>
      </c>
      <c r="JF23" s="2">
        <f t="shared" si="136"/>
        <v>8.9393433658542354E-2</v>
      </c>
      <c r="JG23" s="2">
        <f t="shared" si="136"/>
        <v>0.21140920143516811</v>
      </c>
      <c r="JH23" s="2">
        <f t="shared" si="136"/>
        <v>2.3329296452198389E-2</v>
      </c>
      <c r="JI23" s="2">
        <f t="shared" si="136"/>
        <v>1.087950101460723E-2</v>
      </c>
      <c r="JJ23" s="2">
        <f t="shared" si="136"/>
        <v>2.1958061244557407E-2</v>
      </c>
      <c r="JK23" s="2">
        <f t="shared" si="136"/>
        <v>3.5138110126735379E-2</v>
      </c>
      <c r="JL23" s="2">
        <f t="shared" si="136"/>
        <v>4.9025678671246478E-2</v>
      </c>
      <c r="JM23" s="2">
        <f t="shared" si="136"/>
        <v>1.9421858317040283E-2</v>
      </c>
      <c r="JN23" s="2">
        <f t="shared" si="136"/>
        <v>4.7860710951370344E-2</v>
      </c>
      <c r="JO23" s="2">
        <f t="shared" si="136"/>
        <v>2.1053700296857266E-3</v>
      </c>
      <c r="JP23" s="2">
        <f t="shared" si="136"/>
        <v>6.7857726857338298E-3</v>
      </c>
      <c r="JQ23" s="2">
        <f t="shared" si="136"/>
        <v>3.9046224063599218E-3</v>
      </c>
      <c r="JR23" s="2">
        <f t="shared" si="136"/>
        <v>6.5008929026915347E-3</v>
      </c>
      <c r="JS23" s="2">
        <f t="shared" si="136"/>
        <v>2.4459724840345237E-2</v>
      </c>
      <c r="JT23" s="2">
        <f t="shared" si="136"/>
        <v>4.7384313608986957E-4</v>
      </c>
      <c r="JU23" s="2">
        <f t="shared" si="121"/>
        <v>5.3762505284372919</v>
      </c>
      <c r="JV23" s="2">
        <f t="shared" si="122"/>
        <v>1.5146919437193727</v>
      </c>
    </row>
    <row r="24" spans="1:282" ht="14.45" x14ac:dyDescent="0.3">
      <c r="A24" s="18" t="s">
        <v>262</v>
      </c>
      <c r="B24" s="33">
        <v>1458</v>
      </c>
      <c r="C24" s="33" t="s">
        <v>67</v>
      </c>
      <c r="D24" s="33" t="s">
        <v>32</v>
      </c>
      <c r="E24" s="33">
        <v>0</v>
      </c>
      <c r="F24" s="33" t="s">
        <v>42</v>
      </c>
      <c r="G24" s="33" t="s">
        <v>66</v>
      </c>
      <c r="H24" s="33" t="s">
        <v>46</v>
      </c>
      <c r="I24" s="33">
        <v>80.099999999999994</v>
      </c>
      <c r="J24" s="33">
        <v>85.5</v>
      </c>
      <c r="K24" s="33">
        <v>6.8</v>
      </c>
      <c r="L24" s="3">
        <v>5.7050176277208404</v>
      </c>
      <c r="M24" s="33">
        <v>5.77</v>
      </c>
      <c r="N24" s="33">
        <v>0.11</v>
      </c>
      <c r="O24" s="2">
        <v>3.0959414789999999</v>
      </c>
      <c r="P24" s="2">
        <v>0.66927460582015696</v>
      </c>
      <c r="Q24" s="2">
        <v>5.1955330257713803E-2</v>
      </c>
      <c r="R24" s="2">
        <v>2.2516964055314399E-2</v>
      </c>
      <c r="S24" s="2">
        <v>0.14873052450226901</v>
      </c>
      <c r="T24" s="2">
        <v>0.85416656376602995</v>
      </c>
      <c r="U24" s="2">
        <v>9.5105545594287993E-2</v>
      </c>
      <c r="V24" s="2">
        <v>4.3920651363862903E-2</v>
      </c>
      <c r="W24" s="2">
        <v>4.23035424772647E-2</v>
      </c>
      <c r="X24" s="3">
        <v>51.068759366954403</v>
      </c>
      <c r="Y24" s="3">
        <v>64.573431688358298</v>
      </c>
      <c r="Z24" s="3">
        <v>88.792800757837099</v>
      </c>
      <c r="AA24" s="3">
        <v>90.143262757080805</v>
      </c>
      <c r="AB24" s="1">
        <v>0.147247941526161</v>
      </c>
      <c r="AC24" s="1">
        <v>1.5718057851736099E-2</v>
      </c>
      <c r="AD24" s="1">
        <v>6.91566784258943E-3</v>
      </c>
      <c r="AE24" s="1">
        <v>8.1297410223961208E-3</v>
      </c>
      <c r="AF24" s="1"/>
      <c r="AG24" s="5">
        <v>4604610</v>
      </c>
      <c r="AH24" s="5">
        <v>5629150</v>
      </c>
      <c r="AI24" s="5">
        <v>6509670</v>
      </c>
      <c r="AJ24" s="33">
        <v>5304.66</v>
      </c>
      <c r="AK24" s="33">
        <v>313.11</v>
      </c>
      <c r="AL24" s="33">
        <v>208.74</v>
      </c>
      <c r="AM24" s="33">
        <v>1581464.83</v>
      </c>
      <c r="AN24" s="33">
        <v>156.56</v>
      </c>
      <c r="AO24" s="33">
        <v>3893675.45</v>
      </c>
      <c r="AP24" s="33">
        <v>15423</v>
      </c>
      <c r="AQ24" s="33">
        <v>156.56</v>
      </c>
      <c r="AR24" s="33">
        <v>1846593.93</v>
      </c>
      <c r="AS24" s="33">
        <v>125.25</v>
      </c>
      <c r="AT24" s="33">
        <v>1941859.43</v>
      </c>
      <c r="AU24" s="33">
        <v>125.25</v>
      </c>
      <c r="AV24" s="33">
        <v>125.25</v>
      </c>
      <c r="AW24" s="33">
        <v>125.25</v>
      </c>
      <c r="AX24" s="33">
        <v>34984.99</v>
      </c>
      <c r="AY24" s="33">
        <v>87502.92</v>
      </c>
      <c r="AZ24" s="33">
        <v>107404.05</v>
      </c>
      <c r="BA24" s="33">
        <v>599538.66</v>
      </c>
      <c r="BB24" s="33">
        <v>339658.94</v>
      </c>
      <c r="BC24" s="33">
        <v>104.37</v>
      </c>
      <c r="BD24" s="33">
        <v>859919.5</v>
      </c>
      <c r="BE24" s="33">
        <v>280913.86</v>
      </c>
      <c r="BF24" s="33">
        <v>42051.44</v>
      </c>
      <c r="BG24" s="33">
        <v>133949.69</v>
      </c>
      <c r="BH24" s="33">
        <v>258047.38</v>
      </c>
      <c r="BI24" s="33">
        <v>193858.67</v>
      </c>
      <c r="BJ24" s="33">
        <v>46422.93</v>
      </c>
      <c r="BK24" s="33">
        <v>180209.14</v>
      </c>
      <c r="BL24" s="33">
        <v>51475.09</v>
      </c>
      <c r="BM24" s="33">
        <v>399535.77</v>
      </c>
      <c r="BN24" s="33">
        <v>388453.63</v>
      </c>
      <c r="BO24" s="33">
        <v>708.43</v>
      </c>
      <c r="BP24" s="33">
        <v>280174.17</v>
      </c>
      <c r="BQ24" s="33">
        <v>99731.56</v>
      </c>
      <c r="BR24" s="33">
        <v>83288.429999999993</v>
      </c>
      <c r="BS24" s="33">
        <v>193165.65</v>
      </c>
      <c r="BT24" s="33">
        <v>10786.87</v>
      </c>
      <c r="BU24" s="33">
        <v>126611.19</v>
      </c>
      <c r="BV24" s="33">
        <v>3759.18</v>
      </c>
      <c r="BW24" s="33">
        <v>21492.42</v>
      </c>
      <c r="BX24" s="33">
        <v>55977.86</v>
      </c>
      <c r="BY24" s="33">
        <v>1137.32</v>
      </c>
      <c r="BZ24" s="33">
        <v>2520.7399999999998</v>
      </c>
      <c r="CA24" s="33">
        <v>5131.7</v>
      </c>
      <c r="CB24" s="33">
        <v>7100.39</v>
      </c>
      <c r="CC24" s="33">
        <v>10688.17</v>
      </c>
      <c r="CD24" s="33">
        <v>4087.85</v>
      </c>
      <c r="CE24" s="33">
        <v>7342.87</v>
      </c>
      <c r="CF24" s="33">
        <v>9871.19</v>
      </c>
      <c r="CG24" s="33">
        <v>761.88</v>
      </c>
      <c r="CH24" s="33">
        <v>376.94</v>
      </c>
      <c r="CI24" s="33">
        <v>929.98</v>
      </c>
      <c r="CJ24" s="33">
        <v>1121.3599999999999</v>
      </c>
      <c r="CK24" s="33">
        <v>52.19</v>
      </c>
      <c r="CL24" s="5">
        <v>73449983</v>
      </c>
      <c r="CM24" s="5">
        <v>6079875</v>
      </c>
      <c r="CN24" s="5">
        <v>79529858</v>
      </c>
      <c r="CO24" s="5">
        <f t="shared" si="1"/>
        <v>108848165.25999996</v>
      </c>
      <c r="CP24" s="5">
        <f t="shared" si="2"/>
        <v>114928040.25999996</v>
      </c>
      <c r="CQ24" s="2">
        <f t="shared" si="3"/>
        <v>5.2901580730390867</v>
      </c>
      <c r="CR24" s="5">
        <v>4604610</v>
      </c>
      <c r="CS24" s="5">
        <v>5629150</v>
      </c>
      <c r="CT24" s="5">
        <v>6509670</v>
      </c>
      <c r="CV24" s="5">
        <v>5864797.5</v>
      </c>
      <c r="CW24" s="5">
        <v>5641954.5199999996</v>
      </c>
      <c r="CZ24" s="5">
        <f t="shared" si="4"/>
        <v>4604610</v>
      </c>
      <c r="DA24" s="5">
        <f t="shared" si="5"/>
        <v>11258300</v>
      </c>
      <c r="DB24" s="5">
        <f t="shared" si="6"/>
        <v>19529010</v>
      </c>
      <c r="DC24" s="5">
        <f t="shared" si="7"/>
        <v>10609.32</v>
      </c>
      <c r="DD24" s="5">
        <f t="shared" si="8"/>
        <v>626.22</v>
      </c>
      <c r="DE24" s="5">
        <f t="shared" si="9"/>
        <v>626.22</v>
      </c>
      <c r="DF24" s="5">
        <f t="shared" si="10"/>
        <v>6325859.3200000003</v>
      </c>
      <c r="DG24" s="5">
        <f t="shared" si="11"/>
        <v>626.24</v>
      </c>
      <c r="DH24" s="5">
        <f t="shared" si="12"/>
        <v>15574701.800000001</v>
      </c>
      <c r="DI24" s="5">
        <f t="shared" si="13"/>
        <v>61692</v>
      </c>
      <c r="DJ24" s="5">
        <f t="shared" si="14"/>
        <v>626.24</v>
      </c>
      <c r="DK24" s="5">
        <f t="shared" si="15"/>
        <v>9232969.6500000004</v>
      </c>
      <c r="DL24" s="5">
        <f t="shared" si="16"/>
        <v>626.25</v>
      </c>
      <c r="DM24" s="5">
        <f t="shared" si="17"/>
        <v>9709297.1500000004</v>
      </c>
      <c r="DN24" s="5">
        <f t="shared" si="18"/>
        <v>626.25</v>
      </c>
      <c r="DO24" s="5">
        <f t="shared" si="19"/>
        <v>626.25</v>
      </c>
      <c r="DP24" s="5">
        <f t="shared" si="20"/>
        <v>626.25</v>
      </c>
      <c r="DQ24" s="5">
        <f t="shared" si="21"/>
        <v>209909.94</v>
      </c>
      <c r="DR24" s="5">
        <f t="shared" si="22"/>
        <v>437514.6</v>
      </c>
      <c r="DS24" s="5">
        <f t="shared" si="23"/>
        <v>644424.30000000005</v>
      </c>
      <c r="DT24" s="5">
        <f t="shared" si="24"/>
        <v>3597231.96</v>
      </c>
      <c r="DU24" s="5">
        <f t="shared" si="25"/>
        <v>2037953.6400000001</v>
      </c>
      <c r="DV24" s="5">
        <f t="shared" si="26"/>
        <v>626.22</v>
      </c>
      <c r="DW24" s="5">
        <f t="shared" si="27"/>
        <v>5159517</v>
      </c>
      <c r="DX24" s="5">
        <f t="shared" si="28"/>
        <v>1685483.16</v>
      </c>
      <c r="DY24" s="5">
        <f t="shared" si="29"/>
        <v>294360.08</v>
      </c>
      <c r="DZ24" s="5">
        <f t="shared" si="30"/>
        <v>803698.14</v>
      </c>
      <c r="EA24" s="5">
        <f t="shared" si="31"/>
        <v>1548284.28</v>
      </c>
      <c r="EB24" s="5">
        <f t="shared" si="32"/>
        <v>1357010.6900000002</v>
      </c>
      <c r="EC24" s="5">
        <f t="shared" si="33"/>
        <v>324960.51</v>
      </c>
      <c r="ED24" s="5">
        <f t="shared" si="34"/>
        <v>1261463.98</v>
      </c>
      <c r="EE24" s="5">
        <f t="shared" si="35"/>
        <v>411800.72</v>
      </c>
      <c r="EF24" s="5">
        <f t="shared" si="36"/>
        <v>2796750.39</v>
      </c>
      <c r="EG24" s="5">
        <f t="shared" si="37"/>
        <v>2719175.41</v>
      </c>
      <c r="EH24" s="5">
        <f t="shared" si="38"/>
        <v>5667.44</v>
      </c>
      <c r="EI24" s="5">
        <f t="shared" si="39"/>
        <v>1961219.19</v>
      </c>
      <c r="EJ24" s="5">
        <f t="shared" si="40"/>
        <v>797852.48</v>
      </c>
      <c r="EK24" s="5">
        <f t="shared" si="41"/>
        <v>666307.43999999994</v>
      </c>
      <c r="EL24" s="5">
        <f t="shared" si="42"/>
        <v>1545325.2</v>
      </c>
      <c r="EM24" s="5">
        <f t="shared" si="43"/>
        <v>86294.96</v>
      </c>
      <c r="EN24" s="5">
        <f t="shared" si="44"/>
        <v>1012889.52</v>
      </c>
      <c r="EO24" s="5">
        <f t="shared" si="45"/>
        <v>30073.439999999999</v>
      </c>
      <c r="EP24" s="5">
        <f t="shared" si="46"/>
        <v>171939.36</v>
      </c>
      <c r="EQ24" s="5">
        <f t="shared" si="47"/>
        <v>503800.74</v>
      </c>
      <c r="ER24" s="5">
        <f t="shared" si="48"/>
        <v>10235.879999999999</v>
      </c>
      <c r="ES24" s="5">
        <f t="shared" si="49"/>
        <v>22686.659999999996</v>
      </c>
      <c r="ET24" s="5">
        <f t="shared" si="50"/>
        <v>46185.299999999996</v>
      </c>
      <c r="EU24" s="5">
        <f t="shared" si="51"/>
        <v>63903.51</v>
      </c>
      <c r="EV24" s="5">
        <f t="shared" si="52"/>
        <v>96193.53</v>
      </c>
      <c r="EW24" s="5">
        <f t="shared" si="53"/>
        <v>36790.65</v>
      </c>
      <c r="EX24" s="5">
        <f t="shared" si="54"/>
        <v>66085.83</v>
      </c>
      <c r="EY24" s="5">
        <f t="shared" si="55"/>
        <v>88840.71</v>
      </c>
      <c r="EZ24" s="5">
        <f t="shared" si="56"/>
        <v>7618.8</v>
      </c>
      <c r="FA24" s="5">
        <f t="shared" si="57"/>
        <v>3769.4</v>
      </c>
      <c r="FB24" s="5">
        <f t="shared" si="58"/>
        <v>9299.7999999999993</v>
      </c>
      <c r="FC24" s="5">
        <f t="shared" si="59"/>
        <v>12334.96</v>
      </c>
      <c r="FD24" s="5">
        <f t="shared" si="60"/>
        <v>626.28</v>
      </c>
      <c r="FG24" s="5">
        <f t="shared" si="61"/>
        <v>73869271.74059999</v>
      </c>
      <c r="FH24" s="5">
        <f t="shared" si="62"/>
        <v>169263136.516</v>
      </c>
      <c r="FI24" s="5">
        <f t="shared" si="63"/>
        <v>287047934.64539999</v>
      </c>
      <c r="FJ24" s="5">
        <f t="shared" si="64"/>
        <v>138118.91772480001</v>
      </c>
      <c r="FK24" s="5">
        <f t="shared" si="65"/>
        <v>8783.7249276000002</v>
      </c>
      <c r="FL24" s="5">
        <f t="shared" si="66"/>
        <v>8783.7249276000002</v>
      </c>
      <c r="FM24" s="5">
        <f t="shared" si="67"/>
        <v>91918215.142226011</v>
      </c>
      <c r="FN24" s="5">
        <f t="shared" si="68"/>
        <v>8784.0054591999997</v>
      </c>
      <c r="FO24" s="5">
        <f t="shared" si="69"/>
        <v>226308983.23999</v>
      </c>
      <c r="FP24" s="5">
        <f t="shared" si="70"/>
        <v>865327.77335999999</v>
      </c>
      <c r="FQ24" s="5">
        <f t="shared" si="71"/>
        <v>8784.0054591999997</v>
      </c>
      <c r="FR24" s="5">
        <f t="shared" si="72"/>
        <v>133229499.20490541</v>
      </c>
      <c r="FS24" s="5">
        <f t="shared" si="73"/>
        <v>8784.1457250000003</v>
      </c>
      <c r="FT24" s="5">
        <f t="shared" si="74"/>
        <v>140102788.8059954</v>
      </c>
      <c r="FU24" s="5">
        <f t="shared" si="75"/>
        <v>8531.656755</v>
      </c>
      <c r="FV24" s="5">
        <f t="shared" si="76"/>
        <v>8784.1457250000003</v>
      </c>
      <c r="FW24" s="5">
        <f t="shared" si="77"/>
        <v>8784.1457250000003</v>
      </c>
      <c r="FX24" s="5">
        <f t="shared" si="78"/>
        <v>3014844.1078463998</v>
      </c>
      <c r="FY24" s="5">
        <f t="shared" si="79"/>
        <v>6136833.5380680002</v>
      </c>
      <c r="FZ24" s="5">
        <f t="shared" si="80"/>
        <v>9255582.6742080003</v>
      </c>
      <c r="GA24" s="5">
        <f t="shared" si="81"/>
        <v>51665459.859417602</v>
      </c>
      <c r="GB24" s="5">
        <f t="shared" si="82"/>
        <v>29270231.431718398</v>
      </c>
      <c r="GC24" s="5">
        <f t="shared" si="83"/>
        <v>8783.7249276000002</v>
      </c>
      <c r="GD24" s="5">
        <f t="shared" si="84"/>
        <v>74103872.483520001</v>
      </c>
      <c r="GE24" s="5">
        <f t="shared" si="85"/>
        <v>23641564.382392798</v>
      </c>
      <c r="GF24" s="5">
        <f t="shared" si="86"/>
        <v>4213635.8677936001</v>
      </c>
      <c r="GG24" s="5">
        <f t="shared" si="87"/>
        <v>11273136.256561201</v>
      </c>
      <c r="GH24" s="5">
        <f t="shared" si="88"/>
        <v>20156555.6589792</v>
      </c>
      <c r="GI24" s="5">
        <f t="shared" si="89"/>
        <v>19425014.819819801</v>
      </c>
      <c r="GJ24" s="5">
        <f t="shared" si="90"/>
        <v>4651667.6464841999</v>
      </c>
      <c r="GK24" s="5">
        <f t="shared" si="91"/>
        <v>18057305.433731601</v>
      </c>
      <c r="GL24" s="5">
        <f t="shared" si="92"/>
        <v>5879923.3475668002</v>
      </c>
      <c r="GM24" s="5">
        <f t="shared" si="93"/>
        <v>40034259.253393799</v>
      </c>
      <c r="GN24" s="5">
        <f t="shared" si="94"/>
        <v>38140731.4223978</v>
      </c>
      <c r="GO24" s="5">
        <f t="shared" si="95"/>
        <v>80922.910423599998</v>
      </c>
      <c r="GP24" s="5">
        <f t="shared" si="96"/>
        <v>25814805.348611396</v>
      </c>
      <c r="GQ24" s="5">
        <f t="shared" si="97"/>
        <v>11392188.4960912</v>
      </c>
      <c r="GR24" s="5">
        <f t="shared" si="98"/>
        <v>9513914.0920235999</v>
      </c>
      <c r="GS24" s="5">
        <f t="shared" si="99"/>
        <v>22065026.314337999</v>
      </c>
      <c r="GT24" s="5">
        <f t="shared" si="100"/>
        <v>1145188.0535500001</v>
      </c>
      <c r="GU24" s="5">
        <f t="shared" si="101"/>
        <v>13441676.986350002</v>
      </c>
      <c r="GV24" s="5">
        <f t="shared" si="102"/>
        <v>391515.28892159997</v>
      </c>
      <c r="GW24" s="5">
        <f t="shared" si="103"/>
        <v>2281742.7692999998</v>
      </c>
      <c r="GX24" s="5">
        <f t="shared" si="104"/>
        <v>7179446.0320859998</v>
      </c>
      <c r="GY24" s="5">
        <f t="shared" si="105"/>
        <v>136696.28776559999</v>
      </c>
      <c r="GZ24" s="5">
        <f t="shared" si="106"/>
        <v>302971.72336919996</v>
      </c>
      <c r="HA24" s="5">
        <f t="shared" si="107"/>
        <v>616787.13108600001</v>
      </c>
      <c r="HB24" s="5">
        <f t="shared" si="108"/>
        <v>853407.09271620004</v>
      </c>
      <c r="HC24" s="5">
        <f t="shared" si="109"/>
        <v>1284628.0396086001</v>
      </c>
      <c r="HD24" s="5">
        <f t="shared" si="110"/>
        <v>491325.150303</v>
      </c>
      <c r="HE24" s="5">
        <f t="shared" si="111"/>
        <v>882551.14703460003</v>
      </c>
      <c r="HF24" s="5">
        <f t="shared" si="112"/>
        <v>1186433.9225802</v>
      </c>
      <c r="HG24" s="5">
        <f t="shared" si="113"/>
        <v>108401.5663584</v>
      </c>
      <c r="HH24" s="5">
        <f t="shared" si="114"/>
        <v>50592.193230400007</v>
      </c>
      <c r="HI24" s="5">
        <f t="shared" si="115"/>
        <v>124820.20443680001</v>
      </c>
      <c r="HJ24" s="5">
        <f t="shared" si="116"/>
        <v>175277.83043359997</v>
      </c>
      <c r="HK24" s="5">
        <f t="shared" si="117"/>
        <v>8889.7752995999999</v>
      </c>
      <c r="HL24" s="5">
        <f t="shared" si="118"/>
        <v>73023554.662499994</v>
      </c>
      <c r="HM24" s="5">
        <f t="shared" si="119"/>
        <v>1654295460.4681494</v>
      </c>
      <c r="HP24" s="2">
        <f>FG24/$HM$24*100</f>
        <v>4.4653010000822775</v>
      </c>
      <c r="HQ24" s="2">
        <f t="shared" ref="HQ24:JT24" si="137">FH24/$HM$24*100</f>
        <v>10.23173553701829</v>
      </c>
      <c r="HR24" s="2">
        <f t="shared" si="137"/>
        <v>17.351672751623717</v>
      </c>
      <c r="HS24" s="2">
        <f t="shared" si="137"/>
        <v>8.3491081868600249E-3</v>
      </c>
      <c r="HT24" s="2">
        <f t="shared" si="137"/>
        <v>5.3096469992816716E-4</v>
      </c>
      <c r="HU24" s="2">
        <f t="shared" si="137"/>
        <v>5.3096469992816716E-4</v>
      </c>
      <c r="HV24" s="2">
        <f t="shared" si="137"/>
        <v>5.556336055967539</v>
      </c>
      <c r="HW24" s="2">
        <f t="shared" si="137"/>
        <v>5.3098165769700008E-4</v>
      </c>
      <c r="HX24" s="2">
        <f t="shared" si="137"/>
        <v>13.680082467006635</v>
      </c>
      <c r="HY24" s="2">
        <f t="shared" si="137"/>
        <v>5.2307933742085026E-2</v>
      </c>
      <c r="HZ24" s="2">
        <f t="shared" si="137"/>
        <v>5.3098165769700008E-4</v>
      </c>
      <c r="IA24" s="2">
        <f t="shared" si="137"/>
        <v>8.0535492231359189</v>
      </c>
      <c r="IB24" s="2">
        <f t="shared" si="137"/>
        <v>5.3099013658141649E-4</v>
      </c>
      <c r="IC24" s="2">
        <f t="shared" si="137"/>
        <v>8.4690306026921984</v>
      </c>
      <c r="ID24" s="2">
        <f t="shared" si="137"/>
        <v>5.1572750810702369E-4</v>
      </c>
      <c r="IE24" s="2">
        <f t="shared" si="137"/>
        <v>5.3099013658141649E-4</v>
      </c>
      <c r="IF24" s="2">
        <f t="shared" si="137"/>
        <v>5.3099013658141649E-4</v>
      </c>
      <c r="IG24" s="2">
        <f t="shared" si="137"/>
        <v>0.18224338879544699</v>
      </c>
      <c r="IH24" s="2">
        <f t="shared" si="137"/>
        <v>0.3709635723917985</v>
      </c>
      <c r="II24" s="2">
        <f t="shared" si="137"/>
        <v>0.55948788444288911</v>
      </c>
      <c r="IJ24" s="2">
        <f t="shared" si="137"/>
        <v>3.1231095710555103</v>
      </c>
      <c r="IK24" s="2">
        <f t="shared" si="137"/>
        <v>1.7693472617905395</v>
      </c>
      <c r="IL24" s="2">
        <f t="shared" si="137"/>
        <v>5.3096469992816716E-4</v>
      </c>
      <c r="IM24" s="2">
        <f t="shared" si="137"/>
        <v>4.4794823085925248</v>
      </c>
      <c r="IN24" s="2">
        <f t="shared" si="137"/>
        <v>1.4291016899546145</v>
      </c>
      <c r="IO24" s="2">
        <f t="shared" si="137"/>
        <v>0.25470878500755739</v>
      </c>
      <c r="IP24" s="2">
        <f t="shared" si="137"/>
        <v>0.68144636347917042</v>
      </c>
      <c r="IQ24" s="2">
        <f t="shared" si="137"/>
        <v>1.2184374642045559</v>
      </c>
      <c r="IR24" s="2">
        <f t="shared" si="137"/>
        <v>1.1742167759030611</v>
      </c>
      <c r="IS24" s="2">
        <f t="shared" si="137"/>
        <v>0.28118723393992895</v>
      </c>
      <c r="IT24" s="2">
        <f t="shared" si="137"/>
        <v>1.0915405298048488</v>
      </c>
      <c r="IU24" s="2">
        <f t="shared" si="137"/>
        <v>0.35543368691242372</v>
      </c>
      <c r="IV24" s="2">
        <f t="shared" si="137"/>
        <v>2.4200186852996923</v>
      </c>
      <c r="IW24" s="2">
        <f t="shared" si="137"/>
        <v>2.3055574009496675</v>
      </c>
      <c r="IX24" s="2">
        <f t="shared" si="137"/>
        <v>4.891684246095894E-3</v>
      </c>
      <c r="IY24" s="2">
        <f t="shared" si="137"/>
        <v>1.5604712680107373</v>
      </c>
      <c r="IZ24" s="2">
        <f t="shared" si="137"/>
        <v>0.68864291587110582</v>
      </c>
      <c r="JA24" s="2">
        <f t="shared" si="137"/>
        <v>0.57510368125723166</v>
      </c>
      <c r="JB24" s="2">
        <f t="shared" si="137"/>
        <v>1.3338020227713017</v>
      </c>
      <c r="JC24" s="2">
        <f t="shared" si="137"/>
        <v>6.9225122169284267E-2</v>
      </c>
      <c r="JD24" s="2">
        <f t="shared" si="137"/>
        <v>0.81253181838183486</v>
      </c>
      <c r="JE24" s="2">
        <f t="shared" si="137"/>
        <v>2.3666587878492091E-2</v>
      </c>
      <c r="JF24" s="2">
        <f t="shared" si="137"/>
        <v>0.13792837034409131</v>
      </c>
      <c r="JG24" s="2">
        <f t="shared" si="137"/>
        <v>0.43398813595573105</v>
      </c>
      <c r="JH24" s="2">
        <f t="shared" si="137"/>
        <v>8.2631120638459749E-3</v>
      </c>
      <c r="JI24" s="2">
        <f t="shared" si="137"/>
        <v>1.83142449827833E-2</v>
      </c>
      <c r="JJ24" s="2">
        <f t="shared" si="137"/>
        <v>3.7283976522032851E-2</v>
      </c>
      <c r="JK24" s="2">
        <f t="shared" si="137"/>
        <v>5.1587344166119764E-2</v>
      </c>
      <c r="JL24" s="2">
        <f t="shared" si="137"/>
        <v>7.7654087211547013E-2</v>
      </c>
      <c r="JM24" s="2">
        <f t="shared" si="137"/>
        <v>2.969996364276789E-2</v>
      </c>
      <c r="JN24" s="2">
        <f t="shared" si="137"/>
        <v>5.3349064186203277E-2</v>
      </c>
      <c r="JO24" s="2">
        <f t="shared" si="137"/>
        <v>7.1718381083174271E-2</v>
      </c>
      <c r="JP24" s="2">
        <f t="shared" si="137"/>
        <v>6.5527331089770035E-3</v>
      </c>
      <c r="JQ24" s="2">
        <f t="shared" si="137"/>
        <v>3.0582320050665502E-3</v>
      </c>
      <c r="JR24" s="2">
        <f t="shared" si="137"/>
        <v>7.545218337326339E-3</v>
      </c>
      <c r="JS24" s="2">
        <f t="shared" si="137"/>
        <v>1.0595315928872711E-2</v>
      </c>
      <c r="JT24" s="2">
        <f t="shared" si="137"/>
        <v>5.3737530640894583E-4</v>
      </c>
      <c r="JU24" s="2">
        <f t="shared" si="121"/>
        <v>4.4141785072561976</v>
      </c>
      <c r="JV24" s="2">
        <f t="shared" si="122"/>
        <v>1.1722922151877258</v>
      </c>
    </row>
    <row r="25" spans="1:282" ht="14.45" x14ac:dyDescent="0.3">
      <c r="A25" s="18" t="s">
        <v>263</v>
      </c>
      <c r="B25" s="33">
        <v>1465</v>
      </c>
      <c r="C25" s="33" t="s">
        <v>69</v>
      </c>
      <c r="D25" s="33" t="s">
        <v>40</v>
      </c>
      <c r="E25" s="33">
        <v>0</v>
      </c>
      <c r="F25" s="33" t="s">
        <v>44</v>
      </c>
      <c r="G25" s="33" t="s">
        <v>68</v>
      </c>
      <c r="H25" s="33" t="s">
        <v>46</v>
      </c>
      <c r="I25" s="33">
        <v>91.7</v>
      </c>
      <c r="J25" s="33">
        <v>85.42</v>
      </c>
      <c r="K25" s="33">
        <v>6.5</v>
      </c>
      <c r="L25" s="3">
        <v>5.3336006816584902</v>
      </c>
      <c r="M25" s="33">
        <v>0.1</v>
      </c>
      <c r="N25" s="33">
        <v>0</v>
      </c>
      <c r="O25" s="2">
        <v>6.2269591999999999E-2</v>
      </c>
      <c r="P25" s="2">
        <v>0.25742147146234701</v>
      </c>
      <c r="Q25" s="2">
        <v>1.5088359660362E-2</v>
      </c>
      <c r="R25" s="2">
        <v>6.75918994298212E-3</v>
      </c>
      <c r="S25" s="2">
        <v>0.58020293436321202</v>
      </c>
      <c r="T25" s="2">
        <v>0.54289610594267701</v>
      </c>
      <c r="U25" s="2">
        <v>4.9400962085947298E-2</v>
      </c>
      <c r="V25" s="2">
        <v>2.37195686313449E-2</v>
      </c>
      <c r="W25" s="2">
        <v>0.29306791801343701</v>
      </c>
      <c r="X25" s="3">
        <v>29.6903857739328</v>
      </c>
      <c r="Y25" s="3">
        <v>60.310891969558703</v>
      </c>
      <c r="Z25" s="3">
        <v>89.323112501782802</v>
      </c>
      <c r="AA25" s="3">
        <v>91.400931406156403</v>
      </c>
      <c r="AB25" s="1">
        <v>9.9466840345730704E-4</v>
      </c>
      <c r="AC25" s="1">
        <v>8.6346289170276201E-5</v>
      </c>
      <c r="AD25" s="1">
        <v>3.9580663916065303E-5</v>
      </c>
      <c r="AE25" s="1">
        <v>5.9635286056786596E-4</v>
      </c>
      <c r="AF25" s="1"/>
      <c r="AG25" s="5">
        <v>361290</v>
      </c>
      <c r="AH25" s="5">
        <v>101010</v>
      </c>
      <c r="AI25" s="5">
        <v>60690</v>
      </c>
      <c r="AJ25" s="33">
        <v>100.62</v>
      </c>
      <c r="AK25" s="33">
        <v>7.08</v>
      </c>
      <c r="AL25" s="33">
        <v>4.72</v>
      </c>
      <c r="AM25" s="33">
        <v>14914.85</v>
      </c>
      <c r="AN25" s="33">
        <v>3.54</v>
      </c>
      <c r="AO25" s="33">
        <v>33953.29</v>
      </c>
      <c r="AP25" s="33">
        <v>131.12</v>
      </c>
      <c r="AQ25" s="33">
        <v>3.54</v>
      </c>
      <c r="AR25" s="33">
        <v>12752.31</v>
      </c>
      <c r="AS25" s="33">
        <v>2.83</v>
      </c>
      <c r="AT25" s="33">
        <v>13263.07</v>
      </c>
      <c r="AU25" s="33">
        <v>2.83</v>
      </c>
      <c r="AV25" s="33">
        <v>2.83</v>
      </c>
      <c r="AW25" s="33">
        <v>2.83</v>
      </c>
      <c r="AX25" s="33">
        <v>213.78</v>
      </c>
      <c r="AY25" s="33">
        <v>577.86</v>
      </c>
      <c r="AZ25" s="33">
        <v>640.1</v>
      </c>
      <c r="BA25" s="33">
        <v>3594.04</v>
      </c>
      <c r="BB25" s="33">
        <v>1989.9</v>
      </c>
      <c r="BC25" s="33">
        <v>2.36</v>
      </c>
      <c r="BD25" s="33">
        <v>4916.33</v>
      </c>
      <c r="BE25" s="33">
        <v>1600.11</v>
      </c>
      <c r="BF25" s="33">
        <v>226.38</v>
      </c>
      <c r="BG25" s="33">
        <v>69.650000000000006</v>
      </c>
      <c r="BH25" s="33">
        <v>1416.08</v>
      </c>
      <c r="BI25" s="33">
        <v>981.58</v>
      </c>
      <c r="BJ25" s="33">
        <v>243.45</v>
      </c>
      <c r="BK25" s="33">
        <v>912.53</v>
      </c>
      <c r="BL25" s="33">
        <v>270.20999999999998</v>
      </c>
      <c r="BM25" s="33">
        <v>1983.23</v>
      </c>
      <c r="BN25" s="33">
        <v>100.39</v>
      </c>
      <c r="BO25" s="33">
        <v>4.38</v>
      </c>
      <c r="BP25" s="33">
        <v>1598.05</v>
      </c>
      <c r="BQ25" s="33">
        <v>145.4</v>
      </c>
      <c r="BR25" s="33">
        <v>1.77</v>
      </c>
      <c r="BS25" s="33">
        <v>941.38</v>
      </c>
      <c r="BT25" s="33">
        <v>72.790000000000006</v>
      </c>
      <c r="BU25" s="33">
        <v>905.67</v>
      </c>
      <c r="BV25" s="33">
        <v>25.46</v>
      </c>
      <c r="BW25" s="33">
        <v>216.33</v>
      </c>
      <c r="BX25" s="33">
        <v>339.04</v>
      </c>
      <c r="BY25" s="33">
        <v>10.199999999999999</v>
      </c>
      <c r="BZ25" s="33">
        <v>23.93</v>
      </c>
      <c r="CA25" s="33">
        <v>62.36</v>
      </c>
      <c r="CB25" s="33">
        <v>67.23</v>
      </c>
      <c r="CC25" s="33">
        <v>118.91</v>
      </c>
      <c r="CD25" s="33">
        <v>41.1</v>
      </c>
      <c r="CE25" s="33">
        <v>133.99</v>
      </c>
      <c r="CF25" s="33">
        <v>4.34</v>
      </c>
      <c r="CG25" s="33">
        <v>23.17</v>
      </c>
      <c r="CH25" s="33">
        <v>6.31</v>
      </c>
      <c r="CI25" s="33">
        <v>25.03</v>
      </c>
      <c r="CJ25" s="33">
        <v>48.26</v>
      </c>
      <c r="CK25" s="33">
        <v>19.18</v>
      </c>
      <c r="CL25" s="5">
        <v>487292.64</v>
      </c>
      <c r="CM25" s="5">
        <v>59790.7</v>
      </c>
      <c r="CN25" s="5">
        <v>788770.9</v>
      </c>
      <c r="CO25" s="5">
        <f t="shared" si="1"/>
        <v>1232814.2299999997</v>
      </c>
      <c r="CP25" s="5">
        <f t="shared" si="2"/>
        <v>1292604.9299999997</v>
      </c>
      <c r="CQ25" s="2">
        <f t="shared" si="3"/>
        <v>4.6255973973424354</v>
      </c>
      <c r="CR25" s="5">
        <v>361290</v>
      </c>
      <c r="CS25" s="5">
        <v>101010</v>
      </c>
      <c r="CT25" s="5">
        <v>60690</v>
      </c>
      <c r="CV25" s="5">
        <v>120850.86</v>
      </c>
      <c r="CW25" s="5">
        <v>74324.81</v>
      </c>
      <c r="CZ25" s="5">
        <f t="shared" si="4"/>
        <v>361290</v>
      </c>
      <c r="DA25" s="5">
        <f t="shared" si="5"/>
        <v>202020</v>
      </c>
      <c r="DB25" s="5">
        <f t="shared" si="6"/>
        <v>182070</v>
      </c>
      <c r="DC25" s="5">
        <f t="shared" si="7"/>
        <v>201.24</v>
      </c>
      <c r="DD25" s="5">
        <f t="shared" si="8"/>
        <v>14.16</v>
      </c>
      <c r="DE25" s="5">
        <f t="shared" si="9"/>
        <v>14.16</v>
      </c>
      <c r="DF25" s="5">
        <f t="shared" si="10"/>
        <v>59659.4</v>
      </c>
      <c r="DG25" s="5">
        <f t="shared" si="11"/>
        <v>14.16</v>
      </c>
      <c r="DH25" s="5">
        <f t="shared" si="12"/>
        <v>135813.16</v>
      </c>
      <c r="DI25" s="5">
        <f t="shared" si="13"/>
        <v>524.48</v>
      </c>
      <c r="DJ25" s="5">
        <f t="shared" si="14"/>
        <v>14.16</v>
      </c>
      <c r="DK25" s="5">
        <f t="shared" si="15"/>
        <v>63761.549999999996</v>
      </c>
      <c r="DL25" s="5">
        <f t="shared" si="16"/>
        <v>14.15</v>
      </c>
      <c r="DM25" s="5">
        <f t="shared" si="17"/>
        <v>66315.350000000006</v>
      </c>
      <c r="DN25" s="5">
        <f t="shared" si="18"/>
        <v>14.15</v>
      </c>
      <c r="DO25" s="5">
        <f t="shared" si="19"/>
        <v>14.15</v>
      </c>
      <c r="DP25" s="5">
        <f t="shared" si="20"/>
        <v>14.15</v>
      </c>
      <c r="DQ25" s="5">
        <f t="shared" si="21"/>
        <v>1282.68</v>
      </c>
      <c r="DR25" s="5">
        <f t="shared" si="22"/>
        <v>2889.3</v>
      </c>
      <c r="DS25" s="5">
        <f t="shared" si="23"/>
        <v>3840.6000000000004</v>
      </c>
      <c r="DT25" s="5">
        <f t="shared" si="24"/>
        <v>21564.239999999998</v>
      </c>
      <c r="DU25" s="5">
        <f t="shared" si="25"/>
        <v>11939.400000000001</v>
      </c>
      <c r="DV25" s="5">
        <f t="shared" si="26"/>
        <v>14.16</v>
      </c>
      <c r="DW25" s="5">
        <f t="shared" si="27"/>
        <v>29497.98</v>
      </c>
      <c r="DX25" s="5">
        <f t="shared" si="28"/>
        <v>9600.66</v>
      </c>
      <c r="DY25" s="5">
        <f t="shared" si="29"/>
        <v>1584.6599999999999</v>
      </c>
      <c r="DZ25" s="5">
        <f t="shared" si="30"/>
        <v>417.90000000000003</v>
      </c>
      <c r="EA25" s="5">
        <f t="shared" si="31"/>
        <v>8496.48</v>
      </c>
      <c r="EB25" s="5">
        <f t="shared" si="32"/>
        <v>6871.06</v>
      </c>
      <c r="EC25" s="5">
        <f t="shared" si="33"/>
        <v>1704.1499999999999</v>
      </c>
      <c r="ED25" s="5">
        <f t="shared" si="34"/>
        <v>6387.71</v>
      </c>
      <c r="EE25" s="5">
        <f t="shared" si="35"/>
        <v>2161.6799999999998</v>
      </c>
      <c r="EF25" s="5">
        <f t="shared" si="36"/>
        <v>13882.61</v>
      </c>
      <c r="EG25" s="5">
        <f t="shared" si="37"/>
        <v>702.73</v>
      </c>
      <c r="EH25" s="5">
        <f t="shared" si="38"/>
        <v>35.04</v>
      </c>
      <c r="EI25" s="5">
        <f t="shared" si="39"/>
        <v>11186.35</v>
      </c>
      <c r="EJ25" s="5">
        <f t="shared" si="40"/>
        <v>1163.2</v>
      </c>
      <c r="EK25" s="5">
        <f t="shared" si="41"/>
        <v>14.16</v>
      </c>
      <c r="EL25" s="5">
        <f t="shared" si="42"/>
        <v>7531.04</v>
      </c>
      <c r="EM25" s="5">
        <f t="shared" si="43"/>
        <v>582.32000000000005</v>
      </c>
      <c r="EN25" s="5">
        <f t="shared" si="44"/>
        <v>7245.36</v>
      </c>
      <c r="EO25" s="5">
        <f t="shared" si="45"/>
        <v>203.68</v>
      </c>
      <c r="EP25" s="5">
        <f t="shared" si="46"/>
        <v>1730.64</v>
      </c>
      <c r="EQ25" s="5">
        <f t="shared" si="47"/>
        <v>3051.36</v>
      </c>
      <c r="ER25" s="5">
        <f t="shared" si="48"/>
        <v>91.8</v>
      </c>
      <c r="ES25" s="5">
        <f t="shared" si="49"/>
        <v>215.37</v>
      </c>
      <c r="ET25" s="5">
        <f t="shared" si="50"/>
        <v>561.24</v>
      </c>
      <c r="EU25" s="5">
        <f t="shared" si="51"/>
        <v>605.07000000000005</v>
      </c>
      <c r="EV25" s="5">
        <f t="shared" si="52"/>
        <v>1070.19</v>
      </c>
      <c r="EW25" s="5">
        <f t="shared" si="53"/>
        <v>369.90000000000003</v>
      </c>
      <c r="EX25" s="5">
        <f t="shared" si="54"/>
        <v>1205.9100000000001</v>
      </c>
      <c r="EY25" s="5">
        <f t="shared" si="55"/>
        <v>39.06</v>
      </c>
      <c r="EZ25" s="5">
        <f t="shared" si="56"/>
        <v>231.70000000000002</v>
      </c>
      <c r="FA25" s="5">
        <f t="shared" si="57"/>
        <v>63.099999999999994</v>
      </c>
      <c r="FB25" s="5">
        <f t="shared" si="58"/>
        <v>250.3</v>
      </c>
      <c r="FC25" s="5">
        <f t="shared" si="59"/>
        <v>530.86</v>
      </c>
      <c r="FD25" s="5">
        <f t="shared" si="60"/>
        <v>230.16</v>
      </c>
      <c r="FG25" s="5">
        <f t="shared" si="61"/>
        <v>5795980.373399999</v>
      </c>
      <c r="FH25" s="5">
        <f t="shared" si="62"/>
        <v>3037273.7304000002</v>
      </c>
      <c r="FI25" s="5">
        <f t="shared" si="63"/>
        <v>2676163.1777999997</v>
      </c>
      <c r="FJ25" s="5">
        <f t="shared" si="64"/>
        <v>2619.8711136000002</v>
      </c>
      <c r="FK25" s="5">
        <f t="shared" si="65"/>
        <v>198.61637279999999</v>
      </c>
      <c r="FL25" s="5">
        <f t="shared" si="66"/>
        <v>198.61637279999999</v>
      </c>
      <c r="FM25" s="5">
        <f t="shared" si="67"/>
        <v>866883.89467000007</v>
      </c>
      <c r="FN25" s="5">
        <f t="shared" si="68"/>
        <v>198.61637279999999</v>
      </c>
      <c r="FO25" s="5">
        <f t="shared" si="69"/>
        <v>1973439.9120380001</v>
      </c>
      <c r="FP25" s="5">
        <f t="shared" si="70"/>
        <v>7356.6606783999996</v>
      </c>
      <c r="FQ25" s="5">
        <f t="shared" si="71"/>
        <v>198.61637279999999</v>
      </c>
      <c r="FR25" s="5">
        <f t="shared" si="72"/>
        <v>920063.60868179996</v>
      </c>
      <c r="FS25" s="5">
        <f t="shared" si="73"/>
        <v>198.47610700000001</v>
      </c>
      <c r="FT25" s="5">
        <f t="shared" si="74"/>
        <v>956914.31955460005</v>
      </c>
      <c r="FU25" s="5">
        <f t="shared" si="75"/>
        <v>192.77116659999999</v>
      </c>
      <c r="FV25" s="5">
        <f t="shared" si="76"/>
        <v>198.47610700000001</v>
      </c>
      <c r="FW25" s="5">
        <f t="shared" si="77"/>
        <v>198.47610700000001</v>
      </c>
      <c r="FX25" s="5">
        <f t="shared" si="78"/>
        <v>18422.568460800001</v>
      </c>
      <c r="FY25" s="5">
        <f t="shared" si="79"/>
        <v>40526.997594000008</v>
      </c>
      <c r="FZ25" s="5">
        <f t="shared" si="80"/>
        <v>55160.847935999998</v>
      </c>
      <c r="GA25" s="5">
        <f t="shared" si="81"/>
        <v>309717.69085439999</v>
      </c>
      <c r="GB25" s="5">
        <f t="shared" si="82"/>
        <v>171480.348864</v>
      </c>
      <c r="GC25" s="5">
        <f t="shared" si="83"/>
        <v>198.61637279999999</v>
      </c>
      <c r="GD25" s="5">
        <f t="shared" si="84"/>
        <v>423666.5076288</v>
      </c>
      <c r="GE25" s="5">
        <f t="shared" si="85"/>
        <v>134664.42554279999</v>
      </c>
      <c r="GF25" s="5">
        <f t="shared" si="86"/>
        <v>22683.7151772</v>
      </c>
      <c r="GG25" s="5">
        <f t="shared" si="87"/>
        <v>5861.7077820000004</v>
      </c>
      <c r="GH25" s="5">
        <f t="shared" si="88"/>
        <v>110612.6143872</v>
      </c>
      <c r="GI25" s="5">
        <f t="shared" si="89"/>
        <v>98356.220265199998</v>
      </c>
      <c r="GJ25" s="5">
        <f t="shared" si="90"/>
        <v>24394.162292999998</v>
      </c>
      <c r="GK25" s="5">
        <f t="shared" si="91"/>
        <v>91437.276308199987</v>
      </c>
      <c r="GL25" s="5">
        <f t="shared" si="92"/>
        <v>30865.688389199997</v>
      </c>
      <c r="GM25" s="5">
        <f t="shared" si="93"/>
        <v>198723.49346619999</v>
      </c>
      <c r="GN25" s="5">
        <f t="shared" si="94"/>
        <v>9856.8985634000001</v>
      </c>
      <c r="GO25" s="5">
        <f t="shared" si="95"/>
        <v>500.32091760000003</v>
      </c>
      <c r="GP25" s="5">
        <f t="shared" si="96"/>
        <v>147241.802081</v>
      </c>
      <c r="GQ25" s="5">
        <f t="shared" si="97"/>
        <v>16608.826808000002</v>
      </c>
      <c r="GR25" s="5">
        <f t="shared" si="98"/>
        <v>202.18448040000001</v>
      </c>
      <c r="GS25" s="5">
        <f t="shared" si="99"/>
        <v>107532.4441576</v>
      </c>
      <c r="GT25" s="5">
        <f t="shared" si="100"/>
        <v>7727.7503500000012</v>
      </c>
      <c r="GU25" s="5">
        <f t="shared" si="101"/>
        <v>96150.455549999999</v>
      </c>
      <c r="GV25" s="5">
        <f t="shared" si="102"/>
        <v>2651.6365952000001</v>
      </c>
      <c r="GW25" s="5">
        <f t="shared" si="103"/>
        <v>22966.674450000002</v>
      </c>
      <c r="GX25" s="5">
        <f t="shared" si="104"/>
        <v>43483.609104000003</v>
      </c>
      <c r="GY25" s="5">
        <f t="shared" si="105"/>
        <v>1225.9541159999999</v>
      </c>
      <c r="GZ25" s="5">
        <f t="shared" si="106"/>
        <v>2876.1845094</v>
      </c>
      <c r="HA25" s="5">
        <f t="shared" si="107"/>
        <v>7495.1469287999998</v>
      </c>
      <c r="HB25" s="5">
        <f t="shared" si="108"/>
        <v>8080.4799234000002</v>
      </c>
      <c r="HC25" s="5">
        <f t="shared" si="109"/>
        <v>14291.980777799999</v>
      </c>
      <c r="HD25" s="5">
        <f t="shared" si="110"/>
        <v>4939.8739380000006</v>
      </c>
      <c r="HE25" s="5">
        <f t="shared" si="111"/>
        <v>16104.469804200002</v>
      </c>
      <c r="HF25" s="5">
        <f t="shared" si="112"/>
        <v>521.6314572</v>
      </c>
      <c r="HG25" s="5">
        <f t="shared" si="113"/>
        <v>3296.6665256000001</v>
      </c>
      <c r="HH25" s="5">
        <f t="shared" si="114"/>
        <v>846.91658960000007</v>
      </c>
      <c r="HI25" s="5">
        <f t="shared" si="115"/>
        <v>3359.4805448000006</v>
      </c>
      <c r="HJ25" s="5">
        <f t="shared" si="116"/>
        <v>7543.4366275999992</v>
      </c>
      <c r="HK25" s="5">
        <f t="shared" si="117"/>
        <v>3267.0222312000001</v>
      </c>
      <c r="HL25" s="5">
        <f t="shared" si="118"/>
        <v>718128.16048999992</v>
      </c>
      <c r="HM25" s="5">
        <f t="shared" si="119"/>
        <v>19221951.102157794</v>
      </c>
      <c r="HP25" s="2">
        <f>FG25/$HM$25*100</f>
        <v>30.152924344653865</v>
      </c>
      <c r="HQ25" s="2">
        <f t="shared" ref="HQ25:JT25" si="138">FH25/$HM$25*100</f>
        <v>15.801068862666318</v>
      </c>
      <c r="HR25" s="2">
        <f t="shared" si="138"/>
        <v>13.922432554204045</v>
      </c>
      <c r="HS25" s="2">
        <f t="shared" si="138"/>
        <v>1.3629579534753378E-2</v>
      </c>
      <c r="HT25" s="2">
        <f t="shared" si="138"/>
        <v>1.0332789410628766E-3</v>
      </c>
      <c r="HU25" s="2">
        <f t="shared" si="138"/>
        <v>1.0332789410628766E-3</v>
      </c>
      <c r="HV25" s="2">
        <f t="shared" si="138"/>
        <v>4.5098642175439014</v>
      </c>
      <c r="HW25" s="2">
        <f t="shared" si="138"/>
        <v>1.0332789410628766E-3</v>
      </c>
      <c r="HX25" s="2">
        <f t="shared" si="138"/>
        <v>10.266595214761878</v>
      </c>
      <c r="HY25" s="2">
        <f t="shared" si="138"/>
        <v>3.8272184958238531E-2</v>
      </c>
      <c r="HZ25" s="2">
        <f t="shared" si="138"/>
        <v>1.0332789410628766E-3</v>
      </c>
      <c r="IA25" s="2">
        <f t="shared" si="138"/>
        <v>4.7865255914552636</v>
      </c>
      <c r="IB25" s="2">
        <f t="shared" si="138"/>
        <v>1.0325492242965893E-3</v>
      </c>
      <c r="IC25" s="2">
        <f t="shared" si="138"/>
        <v>4.9782371959482301</v>
      </c>
      <c r="ID25" s="2">
        <f t="shared" si="138"/>
        <v>1.0028699249909137E-3</v>
      </c>
      <c r="IE25" s="2">
        <f t="shared" si="138"/>
        <v>1.0325492242965893E-3</v>
      </c>
      <c r="IF25" s="2">
        <f t="shared" si="138"/>
        <v>1.0325492242965893E-3</v>
      </c>
      <c r="IG25" s="2">
        <f t="shared" si="138"/>
        <v>9.58413033249884E-2</v>
      </c>
      <c r="IH25" s="2">
        <f t="shared" si="138"/>
        <v>0.21083706528340182</v>
      </c>
      <c r="II25" s="2">
        <f t="shared" si="138"/>
        <v>0.28696799634355447</v>
      </c>
      <c r="IJ25" s="2">
        <f t="shared" si="138"/>
        <v>1.6112708288995286</v>
      </c>
      <c r="IK25" s="2">
        <f t="shared" si="138"/>
        <v>0.89210688318081388</v>
      </c>
      <c r="IL25" s="2">
        <f t="shared" si="138"/>
        <v>1.0332789410628766E-3</v>
      </c>
      <c r="IM25" s="2">
        <f t="shared" si="138"/>
        <v>2.2040765028334746</v>
      </c>
      <c r="IN25" s="2">
        <f t="shared" si="138"/>
        <v>0.70057625694242343</v>
      </c>
      <c r="IO25" s="2">
        <f t="shared" si="138"/>
        <v>0.11800943128324574</v>
      </c>
      <c r="IP25" s="2">
        <f t="shared" si="138"/>
        <v>3.0494863663148037E-2</v>
      </c>
      <c r="IQ25" s="2">
        <f t="shared" si="138"/>
        <v>0.57544946295687427</v>
      </c>
      <c r="IR25" s="2">
        <f t="shared" si="138"/>
        <v>0.51168697570018717</v>
      </c>
      <c r="IS25" s="2">
        <f t="shared" si="138"/>
        <v>0.12690783658408947</v>
      </c>
      <c r="IT25" s="2">
        <f t="shared" si="138"/>
        <v>0.47569196187339974</v>
      </c>
      <c r="IU25" s="2">
        <f t="shared" si="138"/>
        <v>0.16057521021232393</v>
      </c>
      <c r="IV25" s="2">
        <f t="shared" si="138"/>
        <v>1.0338362240651624</v>
      </c>
      <c r="IW25" s="2">
        <f t="shared" si="138"/>
        <v>5.1279386317310403E-2</v>
      </c>
      <c r="IX25" s="2">
        <f t="shared" si="138"/>
        <v>2.6028622949927057E-3</v>
      </c>
      <c r="IY25" s="2">
        <f t="shared" si="138"/>
        <v>0.76600861847198809</v>
      </c>
      <c r="IZ25" s="2">
        <f t="shared" si="138"/>
        <v>8.6405520020990736E-2</v>
      </c>
      <c r="JA25" s="2">
        <f t="shared" si="138"/>
        <v>1.0518416123600661E-3</v>
      </c>
      <c r="JB25" s="2">
        <f t="shared" si="138"/>
        <v>0.55942522996808974</v>
      </c>
      <c r="JC25" s="2">
        <f t="shared" si="138"/>
        <v>4.020273649084722E-2</v>
      </c>
      <c r="JD25" s="2">
        <f t="shared" si="138"/>
        <v>0.50021173729448554</v>
      </c>
      <c r="JE25" s="2">
        <f t="shared" si="138"/>
        <v>1.3794835816132816E-2</v>
      </c>
      <c r="JF25" s="2">
        <f t="shared" si="138"/>
        <v>0.11948149450563235</v>
      </c>
      <c r="JG25" s="2">
        <f t="shared" si="138"/>
        <v>0.2262184981789839</v>
      </c>
      <c r="JH25" s="2">
        <f t="shared" si="138"/>
        <v>6.377885936159614E-3</v>
      </c>
      <c r="JI25" s="2">
        <f t="shared" si="138"/>
        <v>1.4963020632578389E-2</v>
      </c>
      <c r="JJ25" s="2">
        <f t="shared" si="138"/>
        <v>3.8992643821462114E-2</v>
      </c>
      <c r="JK25" s="2">
        <f t="shared" si="138"/>
        <v>4.2037771714510876E-2</v>
      </c>
      <c r="JL25" s="2">
        <f t="shared" si="138"/>
        <v>7.435239379105292E-2</v>
      </c>
      <c r="JM25" s="2">
        <f t="shared" si="138"/>
        <v>2.5699128625113747E-2</v>
      </c>
      <c r="JN25" s="2">
        <f t="shared" si="138"/>
        <v>8.3781660449610482E-2</v>
      </c>
      <c r="JO25" s="2">
        <f t="shared" si="138"/>
        <v>2.7137279375424243E-3</v>
      </c>
      <c r="JP25" s="2">
        <f t="shared" si="138"/>
        <v>1.7150530183327368E-2</v>
      </c>
      <c r="JQ25" s="2">
        <f t="shared" si="138"/>
        <v>4.4059865988574278E-3</v>
      </c>
      <c r="JR25" s="2">
        <f t="shared" si="138"/>
        <v>1.7477312927004982E-2</v>
      </c>
      <c r="JS25" s="2">
        <f t="shared" si="138"/>
        <v>3.9243865451063377E-2</v>
      </c>
      <c r="JT25" s="2">
        <f t="shared" si="138"/>
        <v>1.6996309135513588E-2</v>
      </c>
      <c r="JU25" s="2">
        <f t="shared" si="121"/>
        <v>3.7359795406481142</v>
      </c>
      <c r="JV25" s="2">
        <f t="shared" si="122"/>
        <v>1.8502754585292389</v>
      </c>
    </row>
    <row r="26" spans="1:282" ht="14.45" x14ac:dyDescent="0.3">
      <c r="A26" s="18" t="s">
        <v>264</v>
      </c>
      <c r="B26" s="33">
        <v>1419</v>
      </c>
      <c r="C26" s="33" t="s">
        <v>69</v>
      </c>
      <c r="D26" s="33" t="s">
        <v>32</v>
      </c>
      <c r="E26" s="33">
        <v>0</v>
      </c>
      <c r="F26" s="33" t="s">
        <v>34</v>
      </c>
      <c r="G26" s="33" t="s">
        <v>43</v>
      </c>
      <c r="H26" s="33" t="s">
        <v>70</v>
      </c>
      <c r="I26" s="33">
        <v>91.7</v>
      </c>
      <c r="J26" s="33">
        <v>85.42</v>
      </c>
      <c r="K26" s="33">
        <v>6.5</v>
      </c>
      <c r="L26" s="3">
        <v>5.3336006816584902</v>
      </c>
      <c r="M26" s="33">
        <v>4.62</v>
      </c>
      <c r="N26" s="33">
        <v>0</v>
      </c>
      <c r="O26" s="2">
        <v>6.3724848659999997</v>
      </c>
      <c r="P26" s="2">
        <v>0.735103494555714</v>
      </c>
      <c r="Q26" s="2">
        <v>5.3877832308687999E-2</v>
      </c>
      <c r="R26" s="2">
        <v>2.17871473874756E-2</v>
      </c>
      <c r="S26" s="2">
        <v>0.12576522610136201</v>
      </c>
      <c r="T26" s="2">
        <v>0.89248577993776401</v>
      </c>
      <c r="U26" s="2">
        <v>9.1639257202746904E-2</v>
      </c>
      <c r="V26" s="2">
        <v>3.9520182459464398E-2</v>
      </c>
      <c r="W26" s="2">
        <v>3.3466881992683203E-2</v>
      </c>
      <c r="X26" s="3">
        <v>54.4702985578556</v>
      </c>
      <c r="Y26" s="3">
        <v>65.671616966711099</v>
      </c>
      <c r="Z26" s="3">
        <v>88.408948386680194</v>
      </c>
      <c r="AA26" s="3">
        <v>89.565059199020396</v>
      </c>
      <c r="AB26" s="1">
        <v>0.31651681863213099</v>
      </c>
      <c r="AC26" s="1">
        <v>3.1230355933422799E-2</v>
      </c>
      <c r="AD26" s="1">
        <v>1.2794095367237201E-2</v>
      </c>
      <c r="AE26" s="1">
        <v>1.32286874121877E-2</v>
      </c>
      <c r="AF26" s="1"/>
      <c r="AG26" s="5">
        <v>8014370</v>
      </c>
      <c r="AH26" s="5">
        <v>8851600</v>
      </c>
      <c r="AI26" s="5">
        <v>10509260</v>
      </c>
      <c r="AJ26" s="33">
        <v>14519.72</v>
      </c>
      <c r="AK26" s="33">
        <v>2226.19</v>
      </c>
      <c r="AL26" s="33">
        <v>918.97</v>
      </c>
      <c r="AM26" s="33">
        <v>4364485.09</v>
      </c>
      <c r="AN26" s="33">
        <v>689.23</v>
      </c>
      <c r="AO26" s="33">
        <v>11265836.880000001</v>
      </c>
      <c r="AP26" s="33">
        <v>689.23</v>
      </c>
      <c r="AQ26" s="33">
        <v>689.23</v>
      </c>
      <c r="AR26" s="33">
        <v>5008096.78</v>
      </c>
      <c r="AS26" s="33">
        <v>551.38</v>
      </c>
      <c r="AT26" s="33">
        <v>5178233.74</v>
      </c>
      <c r="AU26" s="33">
        <v>551.38</v>
      </c>
      <c r="AV26" s="33">
        <v>551.38</v>
      </c>
      <c r="AW26" s="33">
        <v>551.38</v>
      </c>
      <c r="AX26" s="33">
        <v>83329.69</v>
      </c>
      <c r="AY26" s="33">
        <v>221568.92</v>
      </c>
      <c r="AZ26" s="33">
        <v>255829.01</v>
      </c>
      <c r="BA26" s="33">
        <v>1417418.55</v>
      </c>
      <c r="BB26" s="33">
        <v>787987.95</v>
      </c>
      <c r="BC26" s="33">
        <v>459.48</v>
      </c>
      <c r="BD26" s="33">
        <v>1939375.32</v>
      </c>
      <c r="BE26" s="33">
        <v>629888.35</v>
      </c>
      <c r="BF26" s="33">
        <v>90108.42</v>
      </c>
      <c r="BG26" s="33">
        <v>287306.82</v>
      </c>
      <c r="BH26" s="33">
        <v>555022.29</v>
      </c>
      <c r="BI26" s="33">
        <v>392770.86</v>
      </c>
      <c r="BJ26" s="33">
        <v>96186.47</v>
      </c>
      <c r="BK26" s="33">
        <v>364039.96</v>
      </c>
      <c r="BL26" s="33">
        <v>105598.72</v>
      </c>
      <c r="BM26" s="33">
        <v>783093.07</v>
      </c>
      <c r="BN26" s="33">
        <v>767839.35</v>
      </c>
      <c r="BO26" s="33">
        <v>1370.94</v>
      </c>
      <c r="BP26" s="33">
        <v>533052.82999999996</v>
      </c>
      <c r="BQ26" s="33">
        <v>184276.53</v>
      </c>
      <c r="BR26" s="33">
        <v>153702.87</v>
      </c>
      <c r="BS26" s="33">
        <v>349616.64000000001</v>
      </c>
      <c r="BT26" s="33">
        <v>19468.78</v>
      </c>
      <c r="BU26" s="33">
        <v>233189.97</v>
      </c>
      <c r="BV26" s="33">
        <v>7072.81</v>
      </c>
      <c r="BW26" s="33">
        <v>47648.800000000003</v>
      </c>
      <c r="BX26" s="33">
        <v>103096.23</v>
      </c>
      <c r="BY26" s="33">
        <v>10535.01</v>
      </c>
      <c r="BZ26" s="33">
        <v>4385.97</v>
      </c>
      <c r="CA26" s="33">
        <v>8865.3799999999992</v>
      </c>
      <c r="CB26" s="33">
        <v>13517.33</v>
      </c>
      <c r="CC26" s="33">
        <v>19998</v>
      </c>
      <c r="CD26" s="33">
        <v>7673.31</v>
      </c>
      <c r="CE26" s="33">
        <v>13292.69</v>
      </c>
      <c r="CF26" s="33">
        <v>19332.03</v>
      </c>
      <c r="CG26" s="33">
        <v>1458.71</v>
      </c>
      <c r="CH26" s="33">
        <v>723.64</v>
      </c>
      <c r="CI26" s="33">
        <v>820.17</v>
      </c>
      <c r="CJ26" s="33">
        <v>3021.63</v>
      </c>
      <c r="CK26" s="33">
        <v>229.74</v>
      </c>
      <c r="CL26" s="5">
        <v>182205956.59999999</v>
      </c>
      <c r="CM26" s="5">
        <v>11621093.210000001</v>
      </c>
      <c r="CN26" s="5">
        <v>193827049.80000001</v>
      </c>
      <c r="CO26" s="5">
        <f t="shared" si="1"/>
        <v>239478875.68999997</v>
      </c>
      <c r="CP26" s="5">
        <f t="shared" si="2"/>
        <v>251099968.89999998</v>
      </c>
      <c r="CQ26" s="2">
        <f t="shared" si="3"/>
        <v>4.6280743326687048</v>
      </c>
      <c r="CR26" s="5">
        <v>8014370</v>
      </c>
      <c r="CS26" s="5">
        <v>8851600</v>
      </c>
      <c r="CT26" s="5">
        <v>10509260</v>
      </c>
      <c r="CV26" s="5">
        <v>8734822.4100000001</v>
      </c>
      <c r="CW26" s="5">
        <v>11845403.130000001</v>
      </c>
      <c r="CZ26" s="5">
        <f t="shared" si="4"/>
        <v>8014370</v>
      </c>
      <c r="DA26" s="5">
        <f t="shared" si="5"/>
        <v>17703200</v>
      </c>
      <c r="DB26" s="5">
        <f t="shared" si="6"/>
        <v>31527780</v>
      </c>
      <c r="DC26" s="5">
        <f t="shared" si="7"/>
        <v>29039.439999999999</v>
      </c>
      <c r="DD26" s="5">
        <f t="shared" si="8"/>
        <v>4452.38</v>
      </c>
      <c r="DE26" s="5">
        <f t="shared" si="9"/>
        <v>2756.91</v>
      </c>
      <c r="DF26" s="5">
        <f t="shared" si="10"/>
        <v>17457940.359999999</v>
      </c>
      <c r="DG26" s="5">
        <f t="shared" si="11"/>
        <v>2756.92</v>
      </c>
      <c r="DH26" s="5">
        <f t="shared" si="12"/>
        <v>45063347.520000003</v>
      </c>
      <c r="DI26" s="5">
        <f t="shared" si="13"/>
        <v>2756.92</v>
      </c>
      <c r="DJ26" s="5">
        <f t="shared" si="14"/>
        <v>2756.92</v>
      </c>
      <c r="DK26" s="5">
        <f t="shared" si="15"/>
        <v>25040483.900000002</v>
      </c>
      <c r="DL26" s="5">
        <f t="shared" si="16"/>
        <v>2756.9</v>
      </c>
      <c r="DM26" s="5">
        <f t="shared" si="17"/>
        <v>25891168.700000003</v>
      </c>
      <c r="DN26" s="5">
        <f t="shared" si="18"/>
        <v>2756.9</v>
      </c>
      <c r="DO26" s="5">
        <f t="shared" si="19"/>
        <v>2756.9</v>
      </c>
      <c r="DP26" s="5">
        <f t="shared" si="20"/>
        <v>2756.9</v>
      </c>
      <c r="DQ26" s="5">
        <f t="shared" si="21"/>
        <v>499978.14</v>
      </c>
      <c r="DR26" s="5">
        <f t="shared" si="22"/>
        <v>1107844.6000000001</v>
      </c>
      <c r="DS26" s="5">
        <f t="shared" si="23"/>
        <v>1534974.06</v>
      </c>
      <c r="DT26" s="5">
        <f t="shared" si="24"/>
        <v>8504511.3000000007</v>
      </c>
      <c r="DU26" s="5">
        <f t="shared" si="25"/>
        <v>4727927.6999999993</v>
      </c>
      <c r="DV26" s="5">
        <f t="shared" si="26"/>
        <v>2756.88</v>
      </c>
      <c r="DW26" s="5">
        <f t="shared" si="27"/>
        <v>11636251.92</v>
      </c>
      <c r="DX26" s="5">
        <f t="shared" si="28"/>
        <v>3779330.0999999996</v>
      </c>
      <c r="DY26" s="5">
        <f t="shared" si="29"/>
        <v>630758.93999999994</v>
      </c>
      <c r="DZ26" s="5">
        <f t="shared" si="30"/>
        <v>1723840.92</v>
      </c>
      <c r="EA26" s="5">
        <f t="shared" si="31"/>
        <v>3330133.74</v>
      </c>
      <c r="EB26" s="5">
        <f t="shared" si="32"/>
        <v>2749396.02</v>
      </c>
      <c r="EC26" s="5">
        <f t="shared" si="33"/>
        <v>673305.29</v>
      </c>
      <c r="ED26" s="5">
        <f t="shared" si="34"/>
        <v>2548279.7200000002</v>
      </c>
      <c r="EE26" s="5">
        <f t="shared" si="35"/>
        <v>844789.76000000001</v>
      </c>
      <c r="EF26" s="5">
        <f t="shared" si="36"/>
        <v>5481651.4899999993</v>
      </c>
      <c r="EG26" s="5">
        <f t="shared" si="37"/>
        <v>5374875.4500000002</v>
      </c>
      <c r="EH26" s="5">
        <f t="shared" si="38"/>
        <v>10967.52</v>
      </c>
      <c r="EI26" s="5">
        <f t="shared" si="39"/>
        <v>3731369.8099999996</v>
      </c>
      <c r="EJ26" s="5">
        <f t="shared" si="40"/>
        <v>1474212.24</v>
      </c>
      <c r="EK26" s="5">
        <f t="shared" si="41"/>
        <v>1229622.96</v>
      </c>
      <c r="EL26" s="5">
        <f t="shared" si="42"/>
        <v>2796933.1200000001</v>
      </c>
      <c r="EM26" s="5">
        <f t="shared" si="43"/>
        <v>155750.24</v>
      </c>
      <c r="EN26" s="5">
        <f t="shared" si="44"/>
        <v>1865519.76</v>
      </c>
      <c r="EO26" s="5">
        <f t="shared" si="45"/>
        <v>56582.48</v>
      </c>
      <c r="EP26" s="5">
        <f t="shared" si="46"/>
        <v>381190.40000000002</v>
      </c>
      <c r="EQ26" s="5">
        <f t="shared" si="47"/>
        <v>927866.07</v>
      </c>
      <c r="ER26" s="5">
        <f t="shared" si="48"/>
        <v>94815.09</v>
      </c>
      <c r="ES26" s="5">
        <f t="shared" si="49"/>
        <v>39473.730000000003</v>
      </c>
      <c r="ET26" s="5">
        <f t="shared" si="50"/>
        <v>79788.42</v>
      </c>
      <c r="EU26" s="5">
        <f t="shared" si="51"/>
        <v>121655.97</v>
      </c>
      <c r="EV26" s="5">
        <f t="shared" si="52"/>
        <v>179982</v>
      </c>
      <c r="EW26" s="5">
        <f t="shared" si="53"/>
        <v>69059.790000000008</v>
      </c>
      <c r="EX26" s="5">
        <f t="shared" si="54"/>
        <v>119634.21</v>
      </c>
      <c r="EY26" s="5">
        <f t="shared" si="55"/>
        <v>173988.27</v>
      </c>
      <c r="EZ26" s="5">
        <f t="shared" si="56"/>
        <v>14587.1</v>
      </c>
      <c r="FA26" s="5">
        <f t="shared" si="57"/>
        <v>7236.4</v>
      </c>
      <c r="FB26" s="5">
        <f t="shared" si="58"/>
        <v>8201.6999999999989</v>
      </c>
      <c r="FC26" s="5">
        <f t="shared" si="59"/>
        <v>33237.93</v>
      </c>
      <c r="FD26" s="5">
        <f t="shared" si="60"/>
        <v>2756.88</v>
      </c>
      <c r="FG26" s="5">
        <f t="shared" si="61"/>
        <v>128570210.15019999</v>
      </c>
      <c r="FH26" s="5">
        <f t="shared" si="62"/>
        <v>266159114.46400002</v>
      </c>
      <c r="FI26" s="5">
        <f t="shared" si="63"/>
        <v>463412335.44119996</v>
      </c>
      <c r="FJ26" s="5">
        <f t="shared" si="64"/>
        <v>378054.01516159996</v>
      </c>
      <c r="FK26" s="5">
        <f t="shared" si="65"/>
        <v>62451.664260400001</v>
      </c>
      <c r="FL26" s="5">
        <f t="shared" si="66"/>
        <v>38670.018667800003</v>
      </c>
      <c r="FM26" s="5">
        <f t="shared" si="67"/>
        <v>253673475.29799798</v>
      </c>
      <c r="FN26" s="5">
        <f t="shared" si="68"/>
        <v>38670.158933599996</v>
      </c>
      <c r="FO26" s="5">
        <f t="shared" si="69"/>
        <v>654795224.30673599</v>
      </c>
      <c r="FP26" s="5">
        <f t="shared" si="70"/>
        <v>38670.158933599996</v>
      </c>
      <c r="FQ26" s="5">
        <f t="shared" si="71"/>
        <v>38670.158933599996</v>
      </c>
      <c r="FR26" s="5">
        <f t="shared" si="72"/>
        <v>361328072.79892844</v>
      </c>
      <c r="FS26" s="5">
        <f t="shared" si="73"/>
        <v>38669.878402000002</v>
      </c>
      <c r="FT26" s="5">
        <f t="shared" si="74"/>
        <v>373603246.89583725</v>
      </c>
      <c r="FU26" s="5">
        <f t="shared" si="75"/>
        <v>37558.362487599996</v>
      </c>
      <c r="FV26" s="5">
        <f t="shared" si="76"/>
        <v>38669.878402000002</v>
      </c>
      <c r="FW26" s="5">
        <f t="shared" si="77"/>
        <v>38669.878402000002</v>
      </c>
      <c r="FX26" s="5">
        <f t="shared" si="78"/>
        <v>7180966.0344383996</v>
      </c>
      <c r="FY26" s="5">
        <f t="shared" si="79"/>
        <v>15539270.909468003</v>
      </c>
      <c r="FZ26" s="5">
        <f t="shared" si="80"/>
        <v>22046157.0351936</v>
      </c>
      <c r="GA26" s="5">
        <f t="shared" si="81"/>
        <v>122146553.816928</v>
      </c>
      <c r="GB26" s="5">
        <f t="shared" si="82"/>
        <v>67905145.266911998</v>
      </c>
      <c r="GC26" s="5">
        <f t="shared" si="83"/>
        <v>38669.597870400001</v>
      </c>
      <c r="GD26" s="5">
        <f t="shared" si="84"/>
        <v>167126366.3761152</v>
      </c>
      <c r="GE26" s="5">
        <f t="shared" si="85"/>
        <v>53011075.994057998</v>
      </c>
      <c r="GF26" s="5">
        <f t="shared" si="86"/>
        <v>9029038.4943347983</v>
      </c>
      <c r="GG26" s="5">
        <f t="shared" si="87"/>
        <v>24179592.571653601</v>
      </c>
      <c r="GH26" s="5">
        <f t="shared" si="88"/>
        <v>43353812.312913604</v>
      </c>
      <c r="GI26" s="5">
        <f t="shared" si="89"/>
        <v>39356402.147468396</v>
      </c>
      <c r="GJ26" s="5">
        <f t="shared" si="90"/>
        <v>9638070.8957518004</v>
      </c>
      <c r="GK26" s="5">
        <f t="shared" si="91"/>
        <v>36477510.2295224</v>
      </c>
      <c r="GL26" s="5">
        <f t="shared" si="92"/>
        <v>12062385.4994944</v>
      </c>
      <c r="GM26" s="5">
        <f t="shared" si="93"/>
        <v>78467444.814555794</v>
      </c>
      <c r="GN26" s="5">
        <f t="shared" si="94"/>
        <v>75391120.48946099</v>
      </c>
      <c r="GO26" s="5">
        <f t="shared" si="95"/>
        <v>156600.4472088</v>
      </c>
      <c r="GP26" s="5">
        <f t="shared" si="96"/>
        <v>49114645.532728598</v>
      </c>
      <c r="GQ26" s="5">
        <f t="shared" si="97"/>
        <v>21049635.292635601</v>
      </c>
      <c r="GR26" s="5">
        <f t="shared" si="98"/>
        <v>17557251.3598524</v>
      </c>
      <c r="GS26" s="5">
        <f t="shared" si="99"/>
        <v>39936191.354572803</v>
      </c>
      <c r="GT26" s="5">
        <f t="shared" si="100"/>
        <v>2066903.0286999999</v>
      </c>
      <c r="GU26" s="5">
        <f t="shared" si="101"/>
        <v>24756613.16505</v>
      </c>
      <c r="GV26" s="5">
        <f t="shared" si="102"/>
        <v>736626.93742720003</v>
      </c>
      <c r="GW26" s="5">
        <f t="shared" si="103"/>
        <v>5058634.8520000009</v>
      </c>
      <c r="GX26" s="5">
        <f t="shared" si="104"/>
        <v>13222617.288272999</v>
      </c>
      <c r="GY26" s="5">
        <f t="shared" si="105"/>
        <v>1266219.4972158</v>
      </c>
      <c r="GZ26" s="5">
        <f t="shared" si="106"/>
        <v>527156.66413260007</v>
      </c>
      <c r="HA26" s="5">
        <f t="shared" si="107"/>
        <v>1065544.0295003999</v>
      </c>
      <c r="HB26" s="5">
        <f t="shared" si="108"/>
        <v>1624669.2500813999</v>
      </c>
      <c r="HC26" s="5">
        <f t="shared" si="109"/>
        <v>2403591.2168399999</v>
      </c>
      <c r="HD26" s="5">
        <f t="shared" si="110"/>
        <v>922267.25272980006</v>
      </c>
      <c r="HE26" s="5">
        <f t="shared" si="111"/>
        <v>1597669.4135502002</v>
      </c>
      <c r="HF26" s="5">
        <f t="shared" si="112"/>
        <v>2323547.2303073998</v>
      </c>
      <c r="HG26" s="5">
        <f t="shared" si="113"/>
        <v>207547.70943280001</v>
      </c>
      <c r="HH26" s="5">
        <f t="shared" si="114"/>
        <v>97125.629302400004</v>
      </c>
      <c r="HI26" s="5">
        <f t="shared" si="115"/>
        <v>110081.7082872</v>
      </c>
      <c r="HJ26" s="5">
        <f t="shared" si="116"/>
        <v>472305.7276638</v>
      </c>
      <c r="HK26" s="5">
        <f t="shared" si="117"/>
        <v>39132.726141600004</v>
      </c>
      <c r="HL26" s="5">
        <f t="shared" si="118"/>
        <v>139577464.217347</v>
      </c>
      <c r="HM26" s="5">
        <f t="shared" si="119"/>
        <v>3611130057.5446048</v>
      </c>
      <c r="HP26" s="2">
        <f>FG26/$HM$26*100</f>
        <v>3.5603871392442059</v>
      </c>
      <c r="HQ26" s="2">
        <f t="shared" ref="HQ26:JT26" si="139">FH26/$HM$26*100</f>
        <v>7.3705214219001416</v>
      </c>
      <c r="HR26" s="2">
        <f t="shared" si="139"/>
        <v>12.832889651066685</v>
      </c>
      <c r="HS26" s="2">
        <f t="shared" si="139"/>
        <v>1.0469133183717524E-2</v>
      </c>
      <c r="HT26" s="2">
        <f t="shared" si="139"/>
        <v>1.7294216288311734E-3</v>
      </c>
      <c r="HU26" s="2">
        <f t="shared" si="139"/>
        <v>1.0708564369485423E-3</v>
      </c>
      <c r="HV26" s="2">
        <f t="shared" si="139"/>
        <v>7.0247670744510309</v>
      </c>
      <c r="HW26" s="2">
        <f t="shared" si="139"/>
        <v>1.0708603212118549E-3</v>
      </c>
      <c r="HX26" s="2">
        <f t="shared" si="139"/>
        <v>18.132695690056792</v>
      </c>
      <c r="HY26" s="2">
        <f t="shared" si="139"/>
        <v>1.0708603212118549E-3</v>
      </c>
      <c r="HZ26" s="2">
        <f t="shared" si="139"/>
        <v>1.0708603212118549E-3</v>
      </c>
      <c r="IA26" s="2">
        <f t="shared" si="139"/>
        <v>10.005955671522232</v>
      </c>
      <c r="IB26" s="2">
        <f t="shared" si="139"/>
        <v>1.0708525526852298E-3</v>
      </c>
      <c r="IC26" s="2">
        <f t="shared" si="139"/>
        <v>10.345881786098547</v>
      </c>
      <c r="ID26" s="2">
        <f t="shared" si="139"/>
        <v>1.0400722734738022E-3</v>
      </c>
      <c r="IE26" s="2">
        <f t="shared" si="139"/>
        <v>1.0708525526852298E-3</v>
      </c>
      <c r="IF26" s="2">
        <f t="shared" si="139"/>
        <v>1.0708525526852298E-3</v>
      </c>
      <c r="IG26" s="2">
        <f t="shared" si="139"/>
        <v>0.19885647761247105</v>
      </c>
      <c r="IH26" s="2">
        <f t="shared" si="139"/>
        <v>0.43031601359808014</v>
      </c>
      <c r="II26" s="2">
        <f t="shared" si="139"/>
        <v>0.6105057609080945</v>
      </c>
      <c r="IJ26" s="2">
        <f t="shared" si="139"/>
        <v>3.3825022048633109</v>
      </c>
      <c r="IK26" s="2">
        <f t="shared" si="139"/>
        <v>1.8804403105072389</v>
      </c>
      <c r="IL26" s="2">
        <f t="shared" si="139"/>
        <v>1.0708447841586042E-3</v>
      </c>
      <c r="IM26" s="2">
        <f t="shared" si="139"/>
        <v>4.6280904789608464</v>
      </c>
      <c r="IN26" s="2">
        <f t="shared" si="139"/>
        <v>1.4679913254108323</v>
      </c>
      <c r="IO26" s="2">
        <f t="shared" si="139"/>
        <v>0.25003360029835403</v>
      </c>
      <c r="IP26" s="2">
        <f t="shared" si="139"/>
        <v>0.66958520425305768</v>
      </c>
      <c r="IQ26" s="2">
        <f t="shared" si="139"/>
        <v>1.2005608112157589</v>
      </c>
      <c r="IR26" s="2">
        <f t="shared" si="139"/>
        <v>1.0898638797359976</v>
      </c>
      <c r="IS26" s="2">
        <f t="shared" si="139"/>
        <v>0.26689902446507913</v>
      </c>
      <c r="IT26" s="2">
        <f t="shared" si="139"/>
        <v>1.010141137213024</v>
      </c>
      <c r="IU26" s="2">
        <f t="shared" si="139"/>
        <v>0.33403353817990827</v>
      </c>
      <c r="IV26" s="2">
        <f t="shared" si="139"/>
        <v>2.1729332248949764</v>
      </c>
      <c r="IW26" s="2">
        <f t="shared" si="139"/>
        <v>2.0877431520902721</v>
      </c>
      <c r="IX26" s="2">
        <f t="shared" si="139"/>
        <v>4.3366050159733315E-3</v>
      </c>
      <c r="IY26" s="2">
        <f t="shared" si="139"/>
        <v>1.3600907402965208</v>
      </c>
      <c r="IZ26" s="2">
        <f t="shared" si="139"/>
        <v>0.58290991897833622</v>
      </c>
      <c r="JA26" s="2">
        <f t="shared" si="139"/>
        <v>0.48619825594956523</v>
      </c>
      <c r="JB26" s="2">
        <f t="shared" si="139"/>
        <v>1.1059194966167321</v>
      </c>
      <c r="JC26" s="2">
        <f t="shared" si="139"/>
        <v>5.7237014335213249E-2</v>
      </c>
      <c r="JD26" s="2">
        <f t="shared" si="139"/>
        <v>0.68556415223336786</v>
      </c>
      <c r="JE26" s="2">
        <f t="shared" si="139"/>
        <v>2.0398792779235179E-2</v>
      </c>
      <c r="JF26" s="2">
        <f t="shared" si="139"/>
        <v>0.14008453784241795</v>
      </c>
      <c r="JG26" s="2">
        <f t="shared" si="139"/>
        <v>0.36616286529607145</v>
      </c>
      <c r="JH26" s="2">
        <f t="shared" si="139"/>
        <v>3.5064355950579322E-2</v>
      </c>
      <c r="JI26" s="2">
        <f t="shared" si="139"/>
        <v>1.459810795324944E-2</v>
      </c>
      <c r="JJ26" s="2">
        <f t="shared" si="139"/>
        <v>2.950721830896666E-2</v>
      </c>
      <c r="JK26" s="2">
        <f t="shared" si="139"/>
        <v>4.4990604719069495E-2</v>
      </c>
      <c r="JL26" s="2">
        <f t="shared" si="139"/>
        <v>6.6560638319250312E-2</v>
      </c>
      <c r="JM26" s="2">
        <f t="shared" si="139"/>
        <v>2.5539574538528183E-2</v>
      </c>
      <c r="JN26" s="2">
        <f t="shared" si="139"/>
        <v>4.4242920861081884E-2</v>
      </c>
      <c r="JO26" s="2">
        <f t="shared" si="139"/>
        <v>6.4344047245069327E-2</v>
      </c>
      <c r="JP26" s="2">
        <f t="shared" si="139"/>
        <v>5.7474448753009602E-3</v>
      </c>
      <c r="JQ26" s="2">
        <f t="shared" si="139"/>
        <v>2.6896186998161117E-3</v>
      </c>
      <c r="JR26" s="2">
        <f t="shared" si="139"/>
        <v>3.0484005431266653E-3</v>
      </c>
      <c r="JS26" s="2">
        <f t="shared" si="139"/>
        <v>1.3079166912779243E-2</v>
      </c>
      <c r="JT26" s="2">
        <f t="shared" si="139"/>
        <v>1.0836698074565717E-3</v>
      </c>
      <c r="JU26" s="2">
        <f t="shared" si="121"/>
        <v>3.8652018064465112</v>
      </c>
      <c r="JV26" s="2">
        <f t="shared" si="122"/>
        <v>1.1227239257138735</v>
      </c>
    </row>
    <row r="27" spans="1:282" ht="14.45" x14ac:dyDescent="0.3">
      <c r="A27" s="18" t="s">
        <v>265</v>
      </c>
      <c r="B27" s="33">
        <v>1042</v>
      </c>
      <c r="C27" s="33" t="s">
        <v>71</v>
      </c>
      <c r="D27" s="33" t="s">
        <v>32</v>
      </c>
      <c r="E27" s="33">
        <v>1</v>
      </c>
      <c r="F27" s="33" t="s">
        <v>34</v>
      </c>
      <c r="G27" s="33" t="s">
        <v>58</v>
      </c>
      <c r="H27" s="33" t="s">
        <v>46</v>
      </c>
      <c r="I27" s="33">
        <v>98.5</v>
      </c>
      <c r="J27" s="33">
        <v>85.4</v>
      </c>
      <c r="K27" s="33">
        <v>7.2</v>
      </c>
      <c r="L27" s="3">
        <v>5.8346469555721496</v>
      </c>
      <c r="M27" s="33">
        <v>2.35</v>
      </c>
      <c r="N27" s="33">
        <v>0</v>
      </c>
      <c r="O27" s="2">
        <v>42.890999890000003</v>
      </c>
      <c r="P27" s="2">
        <v>0.48159561737836698</v>
      </c>
      <c r="Q27" s="2">
        <v>2.51338571440331E-2</v>
      </c>
      <c r="R27" s="2">
        <v>7.22992580716915E-3</v>
      </c>
      <c r="S27" s="2">
        <v>0.32364836528878599</v>
      </c>
      <c r="T27" s="2">
        <v>0.73637302750113398</v>
      </c>
      <c r="U27" s="2">
        <v>5.7469913694068599E-2</v>
      </c>
      <c r="V27" s="2">
        <v>1.7249209043470801E-2</v>
      </c>
      <c r="W27" s="2">
        <v>0.119639899664557</v>
      </c>
      <c r="X27" s="3">
        <v>39.854564524111503</v>
      </c>
      <c r="Y27" s="3">
        <v>59.844126616215597</v>
      </c>
      <c r="Z27" s="3">
        <v>86.458588551694604</v>
      </c>
      <c r="AA27" s="3">
        <v>84.4806604571788</v>
      </c>
      <c r="AB27" s="1">
        <v>1.3913170183813801</v>
      </c>
      <c r="AC27" s="1">
        <v>0.10490334143955</v>
      </c>
      <c r="AD27" s="1">
        <v>2.9485817911354299E-2</v>
      </c>
      <c r="AE27" s="1">
        <v>0.25065769372048302</v>
      </c>
      <c r="AF27" s="1"/>
      <c r="AG27" s="5">
        <v>138816020</v>
      </c>
      <c r="AH27" s="5">
        <v>83469280</v>
      </c>
      <c r="AI27" s="5">
        <v>85543480</v>
      </c>
      <c r="AJ27" s="33">
        <v>63523.18</v>
      </c>
      <c r="AK27" s="33">
        <v>63523.18</v>
      </c>
      <c r="AL27" s="33">
        <v>42348.79</v>
      </c>
      <c r="AM27" s="33">
        <v>13872284.560000001</v>
      </c>
      <c r="AN27" s="33">
        <v>31761.59</v>
      </c>
      <c r="AO27" s="33">
        <v>36725328.130000003</v>
      </c>
      <c r="AP27" s="33">
        <v>173936.21</v>
      </c>
      <c r="AQ27" s="33">
        <v>31761.59</v>
      </c>
      <c r="AR27" s="33">
        <v>18094520.690000001</v>
      </c>
      <c r="AS27" s="33">
        <v>25409.27</v>
      </c>
      <c r="AT27" s="33">
        <v>19169303.210000001</v>
      </c>
      <c r="AU27" s="33">
        <v>25409.27</v>
      </c>
      <c r="AV27" s="33">
        <v>25409.27</v>
      </c>
      <c r="AW27" s="33">
        <v>25409.27</v>
      </c>
      <c r="AX27" s="33">
        <v>316318.75</v>
      </c>
      <c r="AY27" s="33">
        <v>871027.61</v>
      </c>
      <c r="AZ27" s="33">
        <v>1009381.49</v>
      </c>
      <c r="BA27" s="33">
        <v>5559180.9299999997</v>
      </c>
      <c r="BB27" s="33">
        <v>3079827.17</v>
      </c>
      <c r="BC27" s="33">
        <v>21174.39</v>
      </c>
      <c r="BD27" s="33">
        <v>7383021.21</v>
      </c>
      <c r="BE27" s="33">
        <v>2340152.14</v>
      </c>
      <c r="BF27" s="33">
        <v>307218.39</v>
      </c>
      <c r="BG27" s="33">
        <v>907856.95</v>
      </c>
      <c r="BH27" s="33">
        <v>1884206.38</v>
      </c>
      <c r="BI27" s="33">
        <v>1119561.3799999999</v>
      </c>
      <c r="BJ27" s="33">
        <v>303490.39</v>
      </c>
      <c r="BK27" s="33">
        <v>1030108.96</v>
      </c>
      <c r="BL27" s="33">
        <v>296153.96000000002</v>
      </c>
      <c r="BM27" s="33">
        <v>1928984.09</v>
      </c>
      <c r="BN27" s="33">
        <v>1926541.27</v>
      </c>
      <c r="BO27" s="33">
        <v>15880.8</v>
      </c>
      <c r="BP27" s="33">
        <v>1025540.53</v>
      </c>
      <c r="BQ27" s="33">
        <v>311604.11</v>
      </c>
      <c r="BR27" s="33">
        <v>267647.21000000002</v>
      </c>
      <c r="BS27" s="33">
        <v>476349.49</v>
      </c>
      <c r="BT27" s="33">
        <v>15880.8</v>
      </c>
      <c r="BU27" s="33">
        <v>159478.96</v>
      </c>
      <c r="BV27" s="33">
        <v>15880.8</v>
      </c>
      <c r="BW27" s="33">
        <v>15880.8</v>
      </c>
      <c r="BX27" s="33">
        <v>55632.83</v>
      </c>
      <c r="BY27" s="33">
        <v>14116.26</v>
      </c>
      <c r="BZ27" s="33">
        <v>14116.26</v>
      </c>
      <c r="CA27" s="33">
        <v>14116.26</v>
      </c>
      <c r="CB27" s="33">
        <v>14116.26</v>
      </c>
      <c r="CC27" s="33">
        <v>14116.26</v>
      </c>
      <c r="CD27" s="33">
        <v>14116.26</v>
      </c>
      <c r="CE27" s="33">
        <v>14116.26</v>
      </c>
      <c r="CF27" s="33">
        <v>14116.26</v>
      </c>
      <c r="CG27" s="33">
        <v>12704.64</v>
      </c>
      <c r="CH27" s="33">
        <v>12704.64</v>
      </c>
      <c r="CI27" s="33">
        <v>12704.64</v>
      </c>
      <c r="CJ27" s="33">
        <v>11549.67</v>
      </c>
      <c r="CK27" s="33">
        <v>10587.2</v>
      </c>
      <c r="CL27" s="5">
        <v>594720809.70000005</v>
      </c>
      <c r="CM27" s="5">
        <v>18653256.120000001</v>
      </c>
      <c r="CN27" s="5">
        <v>613374065.79999995</v>
      </c>
      <c r="CO27" s="5">
        <f t="shared" si="1"/>
        <v>1160536075.4900012</v>
      </c>
      <c r="CP27" s="5">
        <f t="shared" si="2"/>
        <v>1179189331.6100011</v>
      </c>
      <c r="CQ27" s="2">
        <f t="shared" si="3"/>
        <v>1.5818711736928504</v>
      </c>
      <c r="CR27" s="5">
        <v>138816020</v>
      </c>
      <c r="CS27" s="5">
        <v>83469280</v>
      </c>
      <c r="CT27" s="5">
        <v>85543480</v>
      </c>
      <c r="CV27" s="5">
        <v>43879366.380000003</v>
      </c>
      <c r="CW27" s="5">
        <v>12160767.77</v>
      </c>
      <c r="CZ27" s="5">
        <f t="shared" si="4"/>
        <v>138816020</v>
      </c>
      <c r="DA27" s="5">
        <f t="shared" si="5"/>
        <v>166938560</v>
      </c>
      <c r="DB27" s="5">
        <f t="shared" si="6"/>
        <v>256630440</v>
      </c>
      <c r="DC27" s="5">
        <f t="shared" si="7"/>
        <v>127046.36</v>
      </c>
      <c r="DD27" s="5">
        <f t="shared" si="8"/>
        <v>127046.36</v>
      </c>
      <c r="DE27" s="5">
        <f t="shared" si="9"/>
        <v>127046.37</v>
      </c>
      <c r="DF27" s="5">
        <f t="shared" si="10"/>
        <v>55489138.240000002</v>
      </c>
      <c r="DG27" s="5">
        <f t="shared" si="11"/>
        <v>127046.36</v>
      </c>
      <c r="DH27" s="5">
        <f t="shared" si="12"/>
        <v>146901312.52000001</v>
      </c>
      <c r="DI27" s="5">
        <f t="shared" si="13"/>
        <v>695744.84</v>
      </c>
      <c r="DJ27" s="5">
        <f t="shared" si="14"/>
        <v>127046.36</v>
      </c>
      <c r="DK27" s="5">
        <f t="shared" si="15"/>
        <v>90472603.450000003</v>
      </c>
      <c r="DL27" s="5">
        <f t="shared" si="16"/>
        <v>127046.35</v>
      </c>
      <c r="DM27" s="5">
        <f t="shared" si="17"/>
        <v>95846516.050000012</v>
      </c>
      <c r="DN27" s="5">
        <f t="shared" si="18"/>
        <v>127046.35</v>
      </c>
      <c r="DO27" s="5">
        <f t="shared" si="19"/>
        <v>127046.35</v>
      </c>
      <c r="DP27" s="5">
        <f t="shared" si="20"/>
        <v>127046.35</v>
      </c>
      <c r="DQ27" s="5">
        <f t="shared" si="21"/>
        <v>1897912.5</v>
      </c>
      <c r="DR27" s="5">
        <f t="shared" si="22"/>
        <v>4355138.05</v>
      </c>
      <c r="DS27" s="5">
        <f t="shared" si="23"/>
        <v>6056288.9399999995</v>
      </c>
      <c r="DT27" s="5">
        <f t="shared" si="24"/>
        <v>33355085.579999998</v>
      </c>
      <c r="DU27" s="5">
        <f t="shared" si="25"/>
        <v>18478963.02</v>
      </c>
      <c r="DV27" s="5">
        <f t="shared" si="26"/>
        <v>127046.34</v>
      </c>
      <c r="DW27" s="5">
        <f t="shared" si="27"/>
        <v>44298127.259999998</v>
      </c>
      <c r="DX27" s="5">
        <f t="shared" si="28"/>
        <v>14040912.84</v>
      </c>
      <c r="DY27" s="5">
        <f t="shared" si="29"/>
        <v>2150528.73</v>
      </c>
      <c r="DZ27" s="5">
        <f t="shared" si="30"/>
        <v>5447141.6999999993</v>
      </c>
      <c r="EA27" s="5">
        <f t="shared" si="31"/>
        <v>11305238.279999999</v>
      </c>
      <c r="EB27" s="5">
        <f t="shared" si="32"/>
        <v>7836929.6599999992</v>
      </c>
      <c r="EC27" s="5">
        <f t="shared" si="33"/>
        <v>2124432.73</v>
      </c>
      <c r="ED27" s="5">
        <f t="shared" si="34"/>
        <v>7210762.7199999997</v>
      </c>
      <c r="EE27" s="5">
        <f t="shared" si="35"/>
        <v>2369231.6800000002</v>
      </c>
      <c r="EF27" s="5">
        <f t="shared" si="36"/>
        <v>13502888.630000001</v>
      </c>
      <c r="EG27" s="5">
        <f t="shared" si="37"/>
        <v>13485788.890000001</v>
      </c>
      <c r="EH27" s="5">
        <f t="shared" si="38"/>
        <v>127046.39999999999</v>
      </c>
      <c r="EI27" s="5">
        <f t="shared" si="39"/>
        <v>7178783.71</v>
      </c>
      <c r="EJ27" s="5">
        <f t="shared" si="40"/>
        <v>2492832.88</v>
      </c>
      <c r="EK27" s="5">
        <f t="shared" si="41"/>
        <v>2141177.6800000002</v>
      </c>
      <c r="EL27" s="5">
        <f t="shared" si="42"/>
        <v>3810795.92</v>
      </c>
      <c r="EM27" s="5">
        <f t="shared" si="43"/>
        <v>127046.39999999999</v>
      </c>
      <c r="EN27" s="5">
        <f t="shared" si="44"/>
        <v>1275831.68</v>
      </c>
      <c r="EO27" s="5">
        <f t="shared" si="45"/>
        <v>127046.39999999999</v>
      </c>
      <c r="EP27" s="5">
        <f t="shared" si="46"/>
        <v>127046.39999999999</v>
      </c>
      <c r="EQ27" s="5">
        <f t="shared" si="47"/>
        <v>500695.47000000003</v>
      </c>
      <c r="ER27" s="5">
        <f t="shared" si="48"/>
        <v>127046.34</v>
      </c>
      <c r="ES27" s="5">
        <f t="shared" si="49"/>
        <v>127046.34</v>
      </c>
      <c r="ET27" s="5">
        <f t="shared" si="50"/>
        <v>127046.34</v>
      </c>
      <c r="EU27" s="5">
        <f t="shared" si="51"/>
        <v>127046.34</v>
      </c>
      <c r="EV27" s="5">
        <f t="shared" si="52"/>
        <v>127046.34</v>
      </c>
      <c r="EW27" s="5">
        <f t="shared" si="53"/>
        <v>127046.34</v>
      </c>
      <c r="EX27" s="5">
        <f t="shared" si="54"/>
        <v>127046.34</v>
      </c>
      <c r="EY27" s="5">
        <f t="shared" si="55"/>
        <v>127046.34</v>
      </c>
      <c r="EZ27" s="5">
        <f t="shared" si="56"/>
        <v>127046.39999999999</v>
      </c>
      <c r="FA27" s="5">
        <f t="shared" si="57"/>
        <v>127046.39999999999</v>
      </c>
      <c r="FB27" s="5">
        <f t="shared" si="58"/>
        <v>127046.39999999999</v>
      </c>
      <c r="FC27" s="5">
        <f t="shared" si="59"/>
        <v>127046.37</v>
      </c>
      <c r="FD27" s="5">
        <f t="shared" si="60"/>
        <v>127046.40000000001</v>
      </c>
      <c r="FG27" s="5">
        <f t="shared" si="61"/>
        <v>2226950448.2091999</v>
      </c>
      <c r="FH27" s="5">
        <f t="shared" si="62"/>
        <v>2509841119.0911999</v>
      </c>
      <c r="FI27" s="5">
        <f t="shared" si="63"/>
        <v>3772092787.5575995</v>
      </c>
      <c r="FJ27" s="5">
        <f t="shared" si="64"/>
        <v>1653970.8241504</v>
      </c>
      <c r="FK27" s="5">
        <f t="shared" si="65"/>
        <v>1782025.9322487998</v>
      </c>
      <c r="FL27" s="5">
        <f t="shared" si="66"/>
        <v>1782026.0725146001</v>
      </c>
      <c r="FM27" s="5">
        <f t="shared" si="67"/>
        <v>806287697.65323198</v>
      </c>
      <c r="FN27" s="5">
        <f t="shared" si="68"/>
        <v>1782025.9322487998</v>
      </c>
      <c r="FO27" s="5">
        <f t="shared" si="69"/>
        <v>2134556866.6374862</v>
      </c>
      <c r="FP27" s="5">
        <f t="shared" si="70"/>
        <v>9758920.6578471996</v>
      </c>
      <c r="FQ27" s="5">
        <f t="shared" si="71"/>
        <v>1782025.9322487998</v>
      </c>
      <c r="FR27" s="5">
        <f t="shared" si="72"/>
        <v>1305497592.4682584</v>
      </c>
      <c r="FS27" s="5">
        <f t="shared" si="73"/>
        <v>1782025.7919830002</v>
      </c>
      <c r="FT27" s="5">
        <f t="shared" si="74"/>
        <v>1383041840.051584</v>
      </c>
      <c r="FU27" s="5">
        <f t="shared" si="75"/>
        <v>1730803.7527753999</v>
      </c>
      <c r="FV27" s="5">
        <f t="shared" si="76"/>
        <v>1782025.7919830002</v>
      </c>
      <c r="FW27" s="5">
        <f t="shared" si="77"/>
        <v>1782025.7919830002</v>
      </c>
      <c r="FX27" s="5">
        <f t="shared" si="78"/>
        <v>27258882.155999999</v>
      </c>
      <c r="FY27" s="5">
        <f t="shared" si="79"/>
        <v>61087692.269369006</v>
      </c>
      <c r="FZ27" s="5">
        <f t="shared" si="80"/>
        <v>86983813.278086394</v>
      </c>
      <c r="GA27" s="5">
        <f t="shared" si="81"/>
        <v>479064417.94788474</v>
      </c>
      <c r="GB27" s="5">
        <f t="shared" si="82"/>
        <v>265405215.11253119</v>
      </c>
      <c r="GC27" s="5">
        <f t="shared" si="83"/>
        <v>1782025.6517171999</v>
      </c>
      <c r="GD27" s="5">
        <f t="shared" si="84"/>
        <v>636234510.65938556</v>
      </c>
      <c r="GE27" s="5">
        <f t="shared" si="85"/>
        <v>196945987.22328722</v>
      </c>
      <c r="GF27" s="5">
        <f t="shared" si="86"/>
        <v>30783878.6816766</v>
      </c>
      <c r="GG27" s="5">
        <f t="shared" si="87"/>
        <v>76404768.826386005</v>
      </c>
      <c r="GH27" s="5">
        <f t="shared" si="88"/>
        <v>147178827.2815392</v>
      </c>
      <c r="GI27" s="5">
        <f t="shared" si="89"/>
        <v>112182222.22507718</v>
      </c>
      <c r="GJ27" s="5">
        <f t="shared" si="90"/>
        <v>30410325.849356599</v>
      </c>
      <c r="GK27" s="5">
        <f t="shared" si="91"/>
        <v>103218916.20338239</v>
      </c>
      <c r="GL27" s="5">
        <f t="shared" si="92"/>
        <v>33829228.542939201</v>
      </c>
      <c r="GM27" s="5">
        <f t="shared" si="93"/>
        <v>193287948.04713461</v>
      </c>
      <c r="GN27" s="5">
        <f t="shared" si="94"/>
        <v>189159496.7286962</v>
      </c>
      <c r="GO27" s="5">
        <f t="shared" si="95"/>
        <v>1814040.2804159999</v>
      </c>
      <c r="GP27" s="5">
        <f t="shared" si="96"/>
        <v>94491684.0801626</v>
      </c>
      <c r="GQ27" s="5">
        <f t="shared" si="97"/>
        <v>35594076.311217196</v>
      </c>
      <c r="GR27" s="5">
        <f t="shared" si="98"/>
        <v>30572944.680429202</v>
      </c>
      <c r="GS27" s="5">
        <f t="shared" si="99"/>
        <v>54412697.245454803</v>
      </c>
      <c r="GT27" s="5">
        <f t="shared" si="100"/>
        <v>1685985.132</v>
      </c>
      <c r="GU27" s="5">
        <f t="shared" si="101"/>
        <v>16931083.788400002</v>
      </c>
      <c r="GV27" s="5">
        <f t="shared" si="102"/>
        <v>1653971.3448959999</v>
      </c>
      <c r="GW27" s="5">
        <f t="shared" si="103"/>
        <v>1685985.132</v>
      </c>
      <c r="GX27" s="5">
        <f t="shared" si="104"/>
        <v>7135194.1749330005</v>
      </c>
      <c r="GY27" s="5">
        <f t="shared" si="105"/>
        <v>1696655.5930908001</v>
      </c>
      <c r="GZ27" s="5">
        <f t="shared" si="106"/>
        <v>1696655.5930908001</v>
      </c>
      <c r="HA27" s="5">
        <f t="shared" si="107"/>
        <v>1696655.5930908001</v>
      </c>
      <c r="HB27" s="5">
        <f t="shared" si="108"/>
        <v>1696655.5930908001</v>
      </c>
      <c r="HC27" s="5">
        <f t="shared" si="109"/>
        <v>1696655.5930908001</v>
      </c>
      <c r="HD27" s="5">
        <f t="shared" si="110"/>
        <v>1696655.5930908001</v>
      </c>
      <c r="HE27" s="5">
        <f t="shared" si="111"/>
        <v>1696655.5930908001</v>
      </c>
      <c r="HF27" s="5">
        <f t="shared" si="112"/>
        <v>1696655.5930908001</v>
      </c>
      <c r="HG27" s="5">
        <f t="shared" si="113"/>
        <v>1807637.5229951998</v>
      </c>
      <c r="HH27" s="5">
        <f t="shared" si="114"/>
        <v>1705193.4042624</v>
      </c>
      <c r="HI27" s="5">
        <f t="shared" si="115"/>
        <v>1705193.4042624</v>
      </c>
      <c r="HJ27" s="5">
        <f t="shared" si="116"/>
        <v>1805308.8212742</v>
      </c>
      <c r="HK27" s="5">
        <f t="shared" si="117"/>
        <v>1803369.0180480003</v>
      </c>
      <c r="HL27" s="5">
        <f t="shared" si="118"/>
        <v>224038663.28048402</v>
      </c>
      <c r="HM27" s="5">
        <f t="shared" si="119"/>
        <v>17327520657.198948</v>
      </c>
      <c r="HP27" s="2">
        <f>FG27/$HM$27*100</f>
        <v>12.852100957005547</v>
      </c>
      <c r="HQ27" s="2">
        <f t="shared" ref="HQ27:JT27" si="140">FH27/$HM$27*100</f>
        <v>14.484710009844676</v>
      </c>
      <c r="HR27" s="2">
        <f t="shared" si="140"/>
        <v>21.769374062124889</v>
      </c>
      <c r="HS27" s="2">
        <f t="shared" si="140"/>
        <v>9.5453403684919915E-3</v>
      </c>
      <c r="HT27" s="2">
        <f t="shared" si="140"/>
        <v>1.0284367668656817E-2</v>
      </c>
      <c r="HU27" s="2">
        <f t="shared" si="140"/>
        <v>1.028436847815405E-2</v>
      </c>
      <c r="HV27" s="2">
        <f t="shared" si="140"/>
        <v>4.6532202362041284</v>
      </c>
      <c r="HW27" s="2">
        <f t="shared" si="140"/>
        <v>1.0284367668656817E-2</v>
      </c>
      <c r="HX27" s="2">
        <f t="shared" si="140"/>
        <v>12.318882250188842</v>
      </c>
      <c r="HY27" s="2">
        <f t="shared" si="140"/>
        <v>5.632035217798298E-2</v>
      </c>
      <c r="HZ27" s="2">
        <f t="shared" si="140"/>
        <v>1.0284367668656817E-2</v>
      </c>
      <c r="IA27" s="2">
        <f t="shared" si="140"/>
        <v>7.5342434633074413</v>
      </c>
      <c r="IB27" s="2">
        <f t="shared" si="140"/>
        <v>1.0284366859159589E-2</v>
      </c>
      <c r="IC27" s="2">
        <f t="shared" si="140"/>
        <v>7.9817641970432796</v>
      </c>
      <c r="ID27" s="2">
        <f t="shared" si="140"/>
        <v>9.9887559623616125E-3</v>
      </c>
      <c r="IE27" s="2">
        <f t="shared" si="140"/>
        <v>1.0284366859159589E-2</v>
      </c>
      <c r="IF27" s="2">
        <f t="shared" si="140"/>
        <v>1.0284366859159589E-2</v>
      </c>
      <c r="IG27" s="2">
        <f t="shared" si="140"/>
        <v>0.15731553691540362</v>
      </c>
      <c r="IH27" s="2">
        <f t="shared" si="140"/>
        <v>0.35254721940838846</v>
      </c>
      <c r="II27" s="2">
        <f t="shared" si="140"/>
        <v>0.50199803537355936</v>
      </c>
      <c r="IJ27" s="2">
        <f t="shared" si="140"/>
        <v>2.7647603337229385</v>
      </c>
      <c r="IK27" s="2">
        <f t="shared" si="140"/>
        <v>1.5316975830715001</v>
      </c>
      <c r="IL27" s="2">
        <f t="shared" si="140"/>
        <v>1.0284366049662354E-2</v>
      </c>
      <c r="IM27" s="2">
        <f t="shared" si="140"/>
        <v>3.6718150464016532</v>
      </c>
      <c r="IN27" s="2">
        <f t="shared" si="140"/>
        <v>1.1366080071095654</v>
      </c>
      <c r="IO27" s="2">
        <f t="shared" si="140"/>
        <v>0.17765887740486999</v>
      </c>
      <c r="IP27" s="2">
        <f t="shared" si="140"/>
        <v>0.44094461254987816</v>
      </c>
      <c r="IQ27" s="2">
        <f t="shared" si="140"/>
        <v>0.84939346022589679</v>
      </c>
      <c r="IR27" s="2">
        <f t="shared" si="140"/>
        <v>0.64742223913303831</v>
      </c>
      <c r="IS27" s="2">
        <f t="shared" si="140"/>
        <v>0.17550304195841329</v>
      </c>
      <c r="IT27" s="2">
        <f t="shared" si="140"/>
        <v>0.59569351118042801</v>
      </c>
      <c r="IU27" s="2">
        <f t="shared" si="140"/>
        <v>0.19523409731954006</v>
      </c>
      <c r="IV27" s="2">
        <f t="shared" si="140"/>
        <v>1.1154968553843885</v>
      </c>
      <c r="IW27" s="2">
        <f t="shared" si="140"/>
        <v>1.0916708770455708</v>
      </c>
      <c r="IX27" s="2">
        <f t="shared" si="140"/>
        <v>1.0469127789856841E-2</v>
      </c>
      <c r="IY27" s="2">
        <f t="shared" si="140"/>
        <v>0.54532720491032727</v>
      </c>
      <c r="IZ27" s="2">
        <f t="shared" si="140"/>
        <v>0.20541932695044379</v>
      </c>
      <c r="JA27" s="2">
        <f t="shared" si="140"/>
        <v>0.17644154224526787</v>
      </c>
      <c r="JB27" s="2">
        <f t="shared" si="140"/>
        <v>0.31402471433700657</v>
      </c>
      <c r="JC27" s="2">
        <f t="shared" si="140"/>
        <v>9.730100257012448E-3</v>
      </c>
      <c r="JD27" s="2">
        <f t="shared" si="140"/>
        <v>9.7712096977739055E-2</v>
      </c>
      <c r="JE27" s="2">
        <f t="shared" si="140"/>
        <v>9.5453433738013488E-3</v>
      </c>
      <c r="JF27" s="2">
        <f t="shared" si="140"/>
        <v>9.730100257012448E-3</v>
      </c>
      <c r="JG27" s="2">
        <f t="shared" si="140"/>
        <v>4.1178390815933552E-2</v>
      </c>
      <c r="JH27" s="2">
        <f t="shared" si="140"/>
        <v>9.7916812604456598E-3</v>
      </c>
      <c r="JI27" s="2">
        <f t="shared" si="140"/>
        <v>9.7916812604456598E-3</v>
      </c>
      <c r="JJ27" s="2">
        <f t="shared" si="140"/>
        <v>9.7916812604456598E-3</v>
      </c>
      <c r="JK27" s="2">
        <f t="shared" si="140"/>
        <v>9.7916812604456598E-3</v>
      </c>
      <c r="JL27" s="2">
        <f t="shared" si="140"/>
        <v>9.7916812604456598E-3</v>
      </c>
      <c r="JM27" s="2">
        <f t="shared" si="140"/>
        <v>9.7916812604456598E-3</v>
      </c>
      <c r="JN27" s="2">
        <f t="shared" si="140"/>
        <v>9.7916812604456598E-3</v>
      </c>
      <c r="JO27" s="2">
        <f t="shared" si="140"/>
        <v>9.7916812604456598E-3</v>
      </c>
      <c r="JP27" s="2">
        <f t="shared" si="140"/>
        <v>1.043217641321462E-2</v>
      </c>
      <c r="JQ27" s="2">
        <f t="shared" si="140"/>
        <v>9.8409543869391082E-3</v>
      </c>
      <c r="JR27" s="2">
        <f t="shared" si="140"/>
        <v>9.8409543869391082E-3</v>
      </c>
      <c r="JS27" s="2">
        <f t="shared" si="140"/>
        <v>1.0418737088760361E-2</v>
      </c>
      <c r="JT27" s="2">
        <f t="shared" si="140"/>
        <v>1.0407542162119811E-2</v>
      </c>
      <c r="JU27" s="2">
        <f t="shared" si="121"/>
        <v>1.2929643410201574</v>
      </c>
      <c r="JV27" s="2">
        <f t="shared" si="122"/>
        <v>1.3762126508702894</v>
      </c>
    </row>
    <row r="28" spans="1:282" ht="14.45" x14ac:dyDescent="0.3">
      <c r="A28" s="18" t="s">
        <v>266</v>
      </c>
      <c r="B28" s="33">
        <v>1341</v>
      </c>
      <c r="C28" s="33" t="s">
        <v>74</v>
      </c>
      <c r="D28" s="33" t="s">
        <v>32</v>
      </c>
      <c r="E28" s="33">
        <v>0</v>
      </c>
      <c r="F28" s="33" t="s">
        <v>72</v>
      </c>
      <c r="G28" s="33" t="s">
        <v>73</v>
      </c>
      <c r="H28" s="33" t="s">
        <v>46</v>
      </c>
      <c r="I28" s="33">
        <v>93.1</v>
      </c>
      <c r="J28" s="33">
        <v>85.4</v>
      </c>
      <c r="K28" s="33">
        <v>6.8</v>
      </c>
      <c r="L28" s="3">
        <v>5.5643318750473902</v>
      </c>
      <c r="M28" s="33">
        <v>0.89</v>
      </c>
      <c r="N28" s="33">
        <v>0</v>
      </c>
      <c r="O28" s="2">
        <v>0.76696442300000001</v>
      </c>
      <c r="P28" s="2">
        <v>0.61770660905871</v>
      </c>
      <c r="Q28" s="2">
        <v>1.35792752410368E-2</v>
      </c>
      <c r="R28" s="2">
        <v>1.27198494577368E-2</v>
      </c>
      <c r="S28" s="2">
        <v>0.17929384450730901</v>
      </c>
      <c r="T28" s="2">
        <v>0.81608217818219297</v>
      </c>
      <c r="U28" s="2">
        <v>2.90942963324985E-2</v>
      </c>
      <c r="V28" s="2">
        <v>2.6937927528336E-2</v>
      </c>
      <c r="W28" s="2">
        <v>5.63398791295888E-2</v>
      </c>
      <c r="X28" s="3">
        <v>46.457015557268299</v>
      </c>
      <c r="Y28" s="3">
        <v>60.685112503063998</v>
      </c>
      <c r="Z28" s="3">
        <v>90.101152748875904</v>
      </c>
      <c r="AA28" s="3">
        <v>88.485341361886697</v>
      </c>
      <c r="AB28" s="1">
        <v>3.0859859026298599E-2</v>
      </c>
      <c r="AC28" s="1">
        <v>1.0072481233684399E-3</v>
      </c>
      <c r="AD28" s="1">
        <v>9.2657980490692905E-4</v>
      </c>
      <c r="AE28" s="1">
        <v>2.36799342142979E-3</v>
      </c>
      <c r="AF28" s="1"/>
      <c r="AG28" s="5">
        <v>1375120</v>
      </c>
      <c r="AH28" s="5">
        <v>1554510</v>
      </c>
      <c r="AI28" s="5">
        <v>1807140</v>
      </c>
      <c r="AJ28" s="33">
        <v>2424.3000000000002</v>
      </c>
      <c r="AK28" s="33">
        <v>3336.58</v>
      </c>
      <c r="AL28" s="33">
        <v>100.19</v>
      </c>
      <c r="AM28" s="33">
        <v>411178.52</v>
      </c>
      <c r="AN28" s="33">
        <v>75.14</v>
      </c>
      <c r="AO28" s="33">
        <v>880435.05</v>
      </c>
      <c r="AP28" s="33">
        <v>5073.95</v>
      </c>
      <c r="AQ28" s="33">
        <v>75.14</v>
      </c>
      <c r="AR28" s="33">
        <v>429431.61</v>
      </c>
      <c r="AS28" s="33">
        <v>60.11</v>
      </c>
      <c r="AT28" s="33">
        <v>383623.56</v>
      </c>
      <c r="AU28" s="33">
        <v>60.11</v>
      </c>
      <c r="AV28" s="33">
        <v>60.11</v>
      </c>
      <c r="AW28" s="33">
        <v>60.11</v>
      </c>
      <c r="AX28" s="33">
        <v>11271.15</v>
      </c>
      <c r="AY28" s="33">
        <v>13629.78</v>
      </c>
      <c r="AZ28" s="33">
        <v>25788.240000000002</v>
      </c>
      <c r="BA28" s="33">
        <v>133237.03</v>
      </c>
      <c r="BB28" s="33">
        <v>75803.92</v>
      </c>
      <c r="BC28" s="33">
        <v>171268.78</v>
      </c>
      <c r="BD28" s="33">
        <v>50.09</v>
      </c>
      <c r="BE28" s="33">
        <v>44534.239999999998</v>
      </c>
      <c r="BF28" s="33">
        <v>7748.36</v>
      </c>
      <c r="BG28" s="33">
        <v>30093.85</v>
      </c>
      <c r="BH28" s="33">
        <v>39311.71</v>
      </c>
      <c r="BI28" s="33">
        <v>33882.6</v>
      </c>
      <c r="BJ28" s="33">
        <v>7179.22</v>
      </c>
      <c r="BK28" s="33">
        <v>30073.43</v>
      </c>
      <c r="BL28" s="33">
        <v>6541.4</v>
      </c>
      <c r="BM28" s="33">
        <v>52602.400000000001</v>
      </c>
      <c r="BN28" s="33">
        <v>46704.38</v>
      </c>
      <c r="BO28" s="33">
        <v>64.42</v>
      </c>
      <c r="BP28" s="33">
        <v>44340.77</v>
      </c>
      <c r="BQ28" s="33">
        <v>3010.65</v>
      </c>
      <c r="BR28" s="33">
        <v>8335.7999999999993</v>
      </c>
      <c r="BS28" s="33">
        <v>14392.41</v>
      </c>
      <c r="BT28" s="33">
        <v>827.24</v>
      </c>
      <c r="BU28" s="33">
        <v>11202.12</v>
      </c>
      <c r="BV28" s="33">
        <v>193.59</v>
      </c>
      <c r="BW28" s="33">
        <v>1874.88</v>
      </c>
      <c r="BX28" s="33">
        <v>3326.23</v>
      </c>
      <c r="BY28" s="33">
        <v>290.44</v>
      </c>
      <c r="BZ28" s="33">
        <v>159.78</v>
      </c>
      <c r="CA28" s="33">
        <v>246.67</v>
      </c>
      <c r="CB28" s="33">
        <v>443.33</v>
      </c>
      <c r="CC28" s="33">
        <v>785.17</v>
      </c>
      <c r="CD28" s="33">
        <v>265.14999999999998</v>
      </c>
      <c r="CE28" s="33">
        <v>429.18</v>
      </c>
      <c r="CF28" s="33">
        <v>33.4</v>
      </c>
      <c r="CG28" s="33">
        <v>121.8</v>
      </c>
      <c r="CH28" s="33">
        <v>30.06</v>
      </c>
      <c r="CI28" s="33">
        <v>30.06</v>
      </c>
      <c r="CJ28" s="33">
        <v>167.74</v>
      </c>
      <c r="CK28" s="33">
        <v>25.05</v>
      </c>
      <c r="CL28" s="5">
        <v>14505384.91</v>
      </c>
      <c r="CM28" s="5">
        <v>606399.76</v>
      </c>
      <c r="CN28" s="5">
        <v>15111784.67</v>
      </c>
      <c r="CO28" s="5">
        <f t="shared" si="1"/>
        <v>24414551.830000017</v>
      </c>
      <c r="CP28" s="5">
        <f t="shared" si="2"/>
        <v>25020951.590000018</v>
      </c>
      <c r="CQ28" s="2">
        <f t="shared" si="3"/>
        <v>2.4235679359307678</v>
      </c>
      <c r="CR28" s="5">
        <v>1375120</v>
      </c>
      <c r="CS28" s="5">
        <v>1554510</v>
      </c>
      <c r="CT28" s="5">
        <v>1807140</v>
      </c>
      <c r="CV28" s="5">
        <v>815426.18</v>
      </c>
      <c r="CW28" s="5">
        <v>966003.91</v>
      </c>
      <c r="CZ28" s="5">
        <f t="shared" si="4"/>
        <v>1375120</v>
      </c>
      <c r="DA28" s="5">
        <f t="shared" si="5"/>
        <v>3109020</v>
      </c>
      <c r="DB28" s="5">
        <f t="shared" si="6"/>
        <v>5421420</v>
      </c>
      <c r="DC28" s="5">
        <f t="shared" si="7"/>
        <v>4848.6000000000004</v>
      </c>
      <c r="DD28" s="5">
        <f t="shared" si="8"/>
        <v>6673.16</v>
      </c>
      <c r="DE28" s="5">
        <f t="shared" si="9"/>
        <v>300.57</v>
      </c>
      <c r="DF28" s="5">
        <f t="shared" si="10"/>
        <v>1644714.08</v>
      </c>
      <c r="DG28" s="5">
        <f t="shared" si="11"/>
        <v>300.56</v>
      </c>
      <c r="DH28" s="5">
        <f t="shared" si="12"/>
        <v>3521740.2</v>
      </c>
      <c r="DI28" s="5">
        <f t="shared" si="13"/>
        <v>20295.8</v>
      </c>
      <c r="DJ28" s="5">
        <f t="shared" si="14"/>
        <v>300.56</v>
      </c>
      <c r="DK28" s="5">
        <f t="shared" si="15"/>
        <v>2147158.0499999998</v>
      </c>
      <c r="DL28" s="5">
        <f t="shared" si="16"/>
        <v>300.55</v>
      </c>
      <c r="DM28" s="5">
        <f t="shared" si="17"/>
        <v>1918117.8</v>
      </c>
      <c r="DN28" s="5">
        <f t="shared" si="18"/>
        <v>300.55</v>
      </c>
      <c r="DO28" s="5">
        <f t="shared" si="19"/>
        <v>300.55</v>
      </c>
      <c r="DP28" s="5">
        <f t="shared" si="20"/>
        <v>300.55</v>
      </c>
      <c r="DQ28" s="5">
        <f t="shared" si="21"/>
        <v>67626.899999999994</v>
      </c>
      <c r="DR28" s="5">
        <f t="shared" si="22"/>
        <v>68148.900000000009</v>
      </c>
      <c r="DS28" s="5">
        <f t="shared" si="23"/>
        <v>154729.44</v>
      </c>
      <c r="DT28" s="5">
        <f t="shared" si="24"/>
        <v>799422.17999999993</v>
      </c>
      <c r="DU28" s="5">
        <f t="shared" si="25"/>
        <v>454823.52</v>
      </c>
      <c r="DV28" s="5">
        <f t="shared" si="26"/>
        <v>1027612.6799999999</v>
      </c>
      <c r="DW28" s="5">
        <f t="shared" si="27"/>
        <v>300.54000000000002</v>
      </c>
      <c r="DX28" s="5">
        <f t="shared" si="28"/>
        <v>267205.44</v>
      </c>
      <c r="DY28" s="5">
        <f t="shared" si="29"/>
        <v>54238.52</v>
      </c>
      <c r="DZ28" s="5">
        <f t="shared" si="30"/>
        <v>180563.09999999998</v>
      </c>
      <c r="EA28" s="5">
        <f t="shared" si="31"/>
        <v>235870.26</v>
      </c>
      <c r="EB28" s="5">
        <f t="shared" si="32"/>
        <v>237178.19999999998</v>
      </c>
      <c r="EC28" s="5">
        <f t="shared" si="33"/>
        <v>50254.54</v>
      </c>
      <c r="ED28" s="5">
        <f t="shared" si="34"/>
        <v>210514.01</v>
      </c>
      <c r="EE28" s="5">
        <f t="shared" si="35"/>
        <v>52331.199999999997</v>
      </c>
      <c r="EF28" s="5">
        <f t="shared" si="36"/>
        <v>368216.8</v>
      </c>
      <c r="EG28" s="5">
        <f t="shared" si="37"/>
        <v>326930.65999999997</v>
      </c>
      <c r="EH28" s="5">
        <f t="shared" si="38"/>
        <v>515.36</v>
      </c>
      <c r="EI28" s="5">
        <f t="shared" si="39"/>
        <v>310385.38999999996</v>
      </c>
      <c r="EJ28" s="5">
        <f t="shared" si="40"/>
        <v>24085.200000000001</v>
      </c>
      <c r="EK28" s="5">
        <f t="shared" si="41"/>
        <v>66686.399999999994</v>
      </c>
      <c r="EL28" s="5">
        <f t="shared" si="42"/>
        <v>115139.28</v>
      </c>
      <c r="EM28" s="5">
        <f t="shared" si="43"/>
        <v>6617.92</v>
      </c>
      <c r="EN28" s="5">
        <f t="shared" si="44"/>
        <v>89616.960000000006</v>
      </c>
      <c r="EO28" s="5">
        <f t="shared" si="45"/>
        <v>1548.72</v>
      </c>
      <c r="EP28" s="5">
        <f t="shared" si="46"/>
        <v>14999.04</v>
      </c>
      <c r="EQ28" s="5">
        <f t="shared" si="47"/>
        <v>29936.07</v>
      </c>
      <c r="ER28" s="5">
        <f t="shared" si="48"/>
        <v>2613.96</v>
      </c>
      <c r="ES28" s="5">
        <f t="shared" si="49"/>
        <v>1438.02</v>
      </c>
      <c r="ET28" s="5">
        <f t="shared" si="50"/>
        <v>2220.0299999999997</v>
      </c>
      <c r="EU28" s="5">
        <f t="shared" si="51"/>
        <v>3989.97</v>
      </c>
      <c r="EV28" s="5">
        <f t="shared" si="52"/>
        <v>7066.53</v>
      </c>
      <c r="EW28" s="5">
        <f t="shared" si="53"/>
        <v>2386.35</v>
      </c>
      <c r="EX28" s="5">
        <f t="shared" si="54"/>
        <v>3862.62</v>
      </c>
      <c r="EY28" s="5">
        <f t="shared" si="55"/>
        <v>300.59999999999997</v>
      </c>
      <c r="EZ28" s="5">
        <f t="shared" si="56"/>
        <v>1218</v>
      </c>
      <c r="FA28" s="5">
        <f t="shared" si="57"/>
        <v>300.59999999999997</v>
      </c>
      <c r="FB28" s="5">
        <f t="shared" si="58"/>
        <v>300.59999999999997</v>
      </c>
      <c r="FC28" s="5">
        <f t="shared" si="59"/>
        <v>1845.14</v>
      </c>
      <c r="FD28" s="5">
        <f t="shared" si="60"/>
        <v>300.60000000000002</v>
      </c>
      <c r="FG28" s="5">
        <f t="shared" si="61"/>
        <v>22060307.595199998</v>
      </c>
      <c r="FH28" s="5">
        <f t="shared" si="62"/>
        <v>46742623.370400004</v>
      </c>
      <c r="FI28" s="5">
        <f t="shared" si="63"/>
        <v>79686958.726799995</v>
      </c>
      <c r="FJ28" s="5">
        <f t="shared" si="64"/>
        <v>63122.177904000004</v>
      </c>
      <c r="FK28" s="5">
        <f t="shared" si="65"/>
        <v>93601.612592799996</v>
      </c>
      <c r="FL28" s="5">
        <f t="shared" si="66"/>
        <v>4215.9691505999999</v>
      </c>
      <c r="FM28" s="5">
        <f t="shared" si="67"/>
        <v>23898600.175144002</v>
      </c>
      <c r="FN28" s="5">
        <f t="shared" si="68"/>
        <v>4215.8288848000002</v>
      </c>
      <c r="FO28" s="5">
        <f t="shared" si="69"/>
        <v>51172822.063110001</v>
      </c>
      <c r="FP28" s="5">
        <f t="shared" si="70"/>
        <v>284680.66236399999</v>
      </c>
      <c r="FQ28" s="5">
        <f t="shared" si="71"/>
        <v>4215.8288848000002</v>
      </c>
      <c r="FR28" s="5">
        <f t="shared" si="72"/>
        <v>30982966.754935801</v>
      </c>
      <c r="FS28" s="5">
        <f t="shared" si="73"/>
        <v>4215.6886190000005</v>
      </c>
      <c r="FT28" s="5">
        <f t="shared" si="74"/>
        <v>27677971.8332568</v>
      </c>
      <c r="FU28" s="5">
        <f t="shared" si="75"/>
        <v>4094.5140721999996</v>
      </c>
      <c r="FV28" s="5">
        <f t="shared" si="76"/>
        <v>4215.6886190000005</v>
      </c>
      <c r="FW28" s="5">
        <f t="shared" si="77"/>
        <v>4215.6886190000005</v>
      </c>
      <c r="FX28" s="5">
        <f t="shared" si="78"/>
        <v>971295.408864</v>
      </c>
      <c r="FY28" s="5">
        <f t="shared" si="79"/>
        <v>955895.99776200019</v>
      </c>
      <c r="FZ28" s="5">
        <f t="shared" si="80"/>
        <v>2222310.8657664</v>
      </c>
      <c r="GA28" s="5">
        <f t="shared" si="81"/>
        <v>11481749.025580799</v>
      </c>
      <c r="GB28" s="5">
        <f t="shared" si="82"/>
        <v>6532430.0954112001</v>
      </c>
      <c r="GC28" s="5">
        <f t="shared" si="83"/>
        <v>14413891.465034401</v>
      </c>
      <c r="GD28" s="5">
        <f t="shared" si="84"/>
        <v>4316.5237824000005</v>
      </c>
      <c r="GE28" s="5">
        <f t="shared" si="85"/>
        <v>3747978.4805951999</v>
      </c>
      <c r="GF28" s="5">
        <f t="shared" si="86"/>
        <v>776400.70381839992</v>
      </c>
      <c r="GG28" s="5">
        <f t="shared" si="87"/>
        <v>2532682.7671980001</v>
      </c>
      <c r="GH28" s="5">
        <f t="shared" si="88"/>
        <v>3070710.0016464</v>
      </c>
      <c r="GI28" s="5">
        <f t="shared" si="89"/>
        <v>3395102.2522439999</v>
      </c>
      <c r="GJ28" s="5">
        <f t="shared" si="90"/>
        <v>719371.77168679994</v>
      </c>
      <c r="GK28" s="5">
        <f t="shared" si="91"/>
        <v>3013416.0284541999</v>
      </c>
      <c r="GL28" s="5">
        <f t="shared" si="92"/>
        <v>747214.44072800002</v>
      </c>
      <c r="GM28" s="5">
        <f t="shared" si="93"/>
        <v>5270862.5286559993</v>
      </c>
      <c r="GN28" s="5">
        <f t="shared" si="94"/>
        <v>4585719.0569428001</v>
      </c>
      <c r="GO28" s="5">
        <f t="shared" si="95"/>
        <v>7358.6012584</v>
      </c>
      <c r="GP28" s="5">
        <f t="shared" si="96"/>
        <v>4085488.4893833995</v>
      </c>
      <c r="GQ28" s="5">
        <f t="shared" si="97"/>
        <v>343902.09373800003</v>
      </c>
      <c r="GR28" s="5">
        <f t="shared" si="98"/>
        <v>952186.09701599996</v>
      </c>
      <c r="GS28" s="5">
        <f t="shared" si="99"/>
        <v>1644023.6935332001</v>
      </c>
      <c r="GT28" s="5">
        <f t="shared" si="100"/>
        <v>87823.934600000008</v>
      </c>
      <c r="GU28" s="5">
        <f t="shared" si="101"/>
        <v>1189273.0698000002</v>
      </c>
      <c r="GV28" s="5">
        <f t="shared" si="102"/>
        <v>20162.228140799998</v>
      </c>
      <c r="GW28" s="5">
        <f t="shared" si="103"/>
        <v>199046.63520000002</v>
      </c>
      <c r="GX28" s="5">
        <f t="shared" si="104"/>
        <v>426605.96127299999</v>
      </c>
      <c r="GY28" s="5">
        <f t="shared" si="105"/>
        <v>34908.442495199997</v>
      </c>
      <c r="GZ28" s="5">
        <f t="shared" si="106"/>
        <v>19204.210652400001</v>
      </c>
      <c r="HA28" s="5">
        <f t="shared" si="107"/>
        <v>29647.657038599998</v>
      </c>
      <c r="HB28" s="5">
        <f t="shared" si="108"/>
        <v>53284.533161400002</v>
      </c>
      <c r="HC28" s="5">
        <f t="shared" si="109"/>
        <v>94370.822868599993</v>
      </c>
      <c r="HD28" s="5">
        <f t="shared" si="110"/>
        <v>31868.797436999997</v>
      </c>
      <c r="HE28" s="5">
        <f t="shared" si="111"/>
        <v>51583.822304400004</v>
      </c>
      <c r="HF28" s="5">
        <f t="shared" si="112"/>
        <v>4014.398772</v>
      </c>
      <c r="HG28" s="5">
        <f t="shared" si="113"/>
        <v>17329.908624</v>
      </c>
      <c r="HH28" s="5">
        <f t="shared" si="114"/>
        <v>4034.5978896000001</v>
      </c>
      <c r="HI28" s="5">
        <f t="shared" si="115"/>
        <v>4034.5978896000001</v>
      </c>
      <c r="HJ28" s="5">
        <f t="shared" si="116"/>
        <v>26219.147532399998</v>
      </c>
      <c r="HK28" s="5">
        <f t="shared" si="117"/>
        <v>4266.8877420000008</v>
      </c>
      <c r="HL28" s="5">
        <f t="shared" si="118"/>
        <v>7283285.5974319996</v>
      </c>
      <c r="HM28" s="5">
        <f t="shared" si="119"/>
        <v>363748315.81850994</v>
      </c>
      <c r="HP28" s="2">
        <f>FG28/$HM$28*100</f>
        <v>6.0647174532092842</v>
      </c>
      <c r="HQ28" s="2">
        <f t="shared" ref="HQ28:JT28" si="141">FH28/$HM$28*100</f>
        <v>12.850265234965915</v>
      </c>
      <c r="HR28" s="2">
        <f t="shared" si="141"/>
        <v>21.907169122553224</v>
      </c>
      <c r="HS28" s="2">
        <f t="shared" si="141"/>
        <v>1.7353256402565569E-2</v>
      </c>
      <c r="HT28" s="2">
        <f t="shared" si="141"/>
        <v>2.5732521230284397E-2</v>
      </c>
      <c r="HU28" s="2">
        <f t="shared" si="141"/>
        <v>1.1590346861436831E-3</v>
      </c>
      <c r="HV28" s="2">
        <f t="shared" si="141"/>
        <v>6.5700923236901163</v>
      </c>
      <c r="HW28" s="2">
        <f t="shared" si="141"/>
        <v>1.1589961249204692E-3</v>
      </c>
      <c r="HX28" s="2">
        <f t="shared" si="141"/>
        <v>14.0681949132769</v>
      </c>
      <c r="HY28" s="2">
        <f t="shared" si="141"/>
        <v>7.826308741070287E-2</v>
      </c>
      <c r="HZ28" s="2">
        <f t="shared" si="141"/>
        <v>1.1589961249204692E-3</v>
      </c>
      <c r="IA28" s="2">
        <f t="shared" si="141"/>
        <v>8.5176935280697119</v>
      </c>
      <c r="IB28" s="2">
        <f t="shared" si="141"/>
        <v>1.1589575636972553E-3</v>
      </c>
      <c r="IC28" s="2">
        <f t="shared" si="141"/>
        <v>7.6090996520425298</v>
      </c>
      <c r="ID28" s="2">
        <f t="shared" si="141"/>
        <v>1.1256448192719423E-3</v>
      </c>
      <c r="IE28" s="2">
        <f t="shared" si="141"/>
        <v>1.1589575636972553E-3</v>
      </c>
      <c r="IF28" s="2">
        <f t="shared" si="141"/>
        <v>1.1589575636972553E-3</v>
      </c>
      <c r="IG28" s="2">
        <f t="shared" si="141"/>
        <v>0.26702402915004064</v>
      </c>
      <c r="IH28" s="2">
        <f t="shared" si="141"/>
        <v>0.26279049446896652</v>
      </c>
      <c r="II28" s="2">
        <f t="shared" si="141"/>
        <v>0.61094739662663033</v>
      </c>
      <c r="IJ28" s="2">
        <f t="shared" si="141"/>
        <v>3.1565091922816078</v>
      </c>
      <c r="IK28" s="2">
        <f t="shared" si="141"/>
        <v>1.7958653858539146</v>
      </c>
      <c r="IL28" s="2">
        <f t="shared" si="141"/>
        <v>3.9626001931033343</v>
      </c>
      <c r="IM28" s="2">
        <f t="shared" si="141"/>
        <v>1.1866786991678346E-3</v>
      </c>
      <c r="IN28" s="2">
        <f t="shared" si="141"/>
        <v>1.0303768615839397</v>
      </c>
      <c r="IO28" s="2">
        <f t="shared" si="141"/>
        <v>0.21344448071775554</v>
      </c>
      <c r="IP28" s="2">
        <f t="shared" si="141"/>
        <v>0.69627340033147178</v>
      </c>
      <c r="IQ28" s="2">
        <f t="shared" si="141"/>
        <v>0.84418535237384096</v>
      </c>
      <c r="IR28" s="2">
        <f t="shared" si="141"/>
        <v>0.93336576544809779</v>
      </c>
      <c r="IS28" s="2">
        <f t="shared" si="141"/>
        <v>0.19776635118380209</v>
      </c>
      <c r="IT28" s="2">
        <f t="shared" si="141"/>
        <v>0.82843435898070972</v>
      </c>
      <c r="IU28" s="2">
        <f t="shared" si="141"/>
        <v>0.20542072862842292</v>
      </c>
      <c r="IV28" s="2">
        <f t="shared" si="141"/>
        <v>1.4490410812749619</v>
      </c>
      <c r="IW28" s="2">
        <f t="shared" si="141"/>
        <v>1.2606846155765619</v>
      </c>
      <c r="IX28" s="2">
        <f t="shared" si="141"/>
        <v>2.0229925303823343E-3</v>
      </c>
      <c r="IY28" s="2">
        <f t="shared" si="141"/>
        <v>1.1231635479026738</v>
      </c>
      <c r="IZ28" s="2">
        <f t="shared" si="141"/>
        <v>9.4543968668046818E-2</v>
      </c>
      <c r="JA28" s="2">
        <f t="shared" si="141"/>
        <v>0.26177058576158124</v>
      </c>
      <c r="JB28" s="2">
        <f t="shared" si="141"/>
        <v>0.45196736920521607</v>
      </c>
      <c r="JC28" s="2">
        <f t="shared" si="141"/>
        <v>2.4144148792105812E-2</v>
      </c>
      <c r="JD28" s="2">
        <f t="shared" si="141"/>
        <v>0.32694943676203325</v>
      </c>
      <c r="JE28" s="2">
        <f t="shared" si="141"/>
        <v>5.5429062524814058E-3</v>
      </c>
      <c r="JF28" s="2">
        <f t="shared" si="141"/>
        <v>5.4720977814592314E-2</v>
      </c>
      <c r="JG28" s="2">
        <f t="shared" si="141"/>
        <v>0.11728053236838973</v>
      </c>
      <c r="JH28" s="2">
        <f t="shared" si="141"/>
        <v>9.5968671130885336E-3</v>
      </c>
      <c r="JI28" s="2">
        <f t="shared" si="141"/>
        <v>5.2795325276452495E-3</v>
      </c>
      <c r="JJ28" s="2">
        <f t="shared" si="141"/>
        <v>8.1505963737279596E-3</v>
      </c>
      <c r="JK28" s="2">
        <f t="shared" si="141"/>
        <v>1.4648736734766354E-2</v>
      </c>
      <c r="JL28" s="2">
        <f t="shared" si="141"/>
        <v>2.5943988951878955E-2</v>
      </c>
      <c r="JM28" s="2">
        <f t="shared" si="141"/>
        <v>8.7612219908945899E-3</v>
      </c>
      <c r="JN28" s="2">
        <f t="shared" si="141"/>
        <v>1.4181185193483464E-2</v>
      </c>
      <c r="JO28" s="2">
        <f t="shared" si="141"/>
        <v>1.1036198924981306E-3</v>
      </c>
      <c r="JP28" s="2">
        <f t="shared" si="141"/>
        <v>4.7642581065988092E-3</v>
      </c>
      <c r="JQ28" s="2">
        <f t="shared" si="141"/>
        <v>1.1091729402296501E-3</v>
      </c>
      <c r="JR28" s="2">
        <f t="shared" si="141"/>
        <v>1.1091729402296501E-3</v>
      </c>
      <c r="JS28" s="2">
        <f t="shared" si="141"/>
        <v>7.2080464409577877E-3</v>
      </c>
      <c r="JT28" s="2">
        <f t="shared" si="141"/>
        <v>1.1730329891421242E-3</v>
      </c>
      <c r="JU28" s="2">
        <f t="shared" si="121"/>
        <v>2.0022870981665113</v>
      </c>
      <c r="JV28" s="2">
        <f t="shared" si="122"/>
        <v>1.2332734617967058</v>
      </c>
    </row>
    <row r="29" spans="1:282" ht="14.45" x14ac:dyDescent="0.3">
      <c r="A29" s="18" t="s">
        <v>267</v>
      </c>
      <c r="B29" s="33">
        <v>1646</v>
      </c>
      <c r="C29" s="33" t="s">
        <v>74</v>
      </c>
      <c r="D29" s="33" t="s">
        <v>32</v>
      </c>
      <c r="E29" s="33">
        <v>0</v>
      </c>
      <c r="F29" s="33" t="s">
        <v>34</v>
      </c>
      <c r="G29" s="33" t="s">
        <v>73</v>
      </c>
      <c r="H29" s="33" t="s">
        <v>46</v>
      </c>
      <c r="I29" s="33">
        <v>93.1</v>
      </c>
      <c r="J29" s="33">
        <v>85.4</v>
      </c>
      <c r="K29" s="33">
        <v>5.4</v>
      </c>
      <c r="L29" s="3">
        <v>4.4187341360670498</v>
      </c>
      <c r="M29" s="33">
        <v>1.5</v>
      </c>
      <c r="N29" s="33">
        <v>0</v>
      </c>
      <c r="O29" s="2">
        <v>0.46922498000000001</v>
      </c>
      <c r="P29" s="2">
        <v>0.64007278555374403</v>
      </c>
      <c r="Q29" s="2">
        <v>3.6934080108011302E-2</v>
      </c>
      <c r="R29" s="2">
        <v>1.2753189312299599E-2</v>
      </c>
      <c r="S29" s="2">
        <v>0.165769094390499</v>
      </c>
      <c r="T29" s="2">
        <v>0.83014758238643505</v>
      </c>
      <c r="U29" s="2">
        <v>7.1222193716625706E-2</v>
      </c>
      <c r="V29" s="2">
        <v>2.6224917992280501E-2</v>
      </c>
      <c r="W29" s="2">
        <v>5.0815785393675997E-2</v>
      </c>
      <c r="X29" s="3">
        <v>47.622266098463903</v>
      </c>
      <c r="Y29" s="3">
        <v>61.138889847537797</v>
      </c>
      <c r="Z29" s="3">
        <v>87.467395710714698</v>
      </c>
      <c r="AA29" s="3">
        <v>88.044192901105703</v>
      </c>
      <c r="AB29" s="1">
        <v>1.56519045943476E-2</v>
      </c>
      <c r="AC29" s="1">
        <v>1.29209297039496E-3</v>
      </c>
      <c r="AD29" s="1">
        <v>4.49096638350541E-4</v>
      </c>
      <c r="AE29" s="1">
        <v>1.06367616945409E-3</v>
      </c>
      <c r="AF29" s="1"/>
      <c r="AG29" s="5">
        <v>777830</v>
      </c>
      <c r="AH29" s="5">
        <v>909270</v>
      </c>
      <c r="AI29" s="5">
        <v>1063060</v>
      </c>
      <c r="AJ29" s="33">
        <v>1768.4</v>
      </c>
      <c r="AK29" s="33">
        <v>74.08</v>
      </c>
      <c r="AL29" s="33">
        <v>49.39</v>
      </c>
      <c r="AM29" s="33">
        <v>293211.78999999998</v>
      </c>
      <c r="AN29" s="33">
        <v>37.04</v>
      </c>
      <c r="AO29" s="33">
        <v>594615.67000000004</v>
      </c>
      <c r="AP29" s="33">
        <v>3240.1</v>
      </c>
      <c r="AQ29" s="33">
        <v>37.04</v>
      </c>
      <c r="AR29" s="33">
        <v>283020.78999999998</v>
      </c>
      <c r="AS29" s="33">
        <v>29.63</v>
      </c>
      <c r="AT29" s="33">
        <v>249425.66</v>
      </c>
      <c r="AU29" s="33">
        <v>29.63</v>
      </c>
      <c r="AV29" s="33">
        <v>29.63</v>
      </c>
      <c r="AW29" s="33">
        <v>29.63</v>
      </c>
      <c r="AX29" s="33">
        <v>7415.49</v>
      </c>
      <c r="AY29" s="33">
        <v>8702.19</v>
      </c>
      <c r="AZ29" s="33">
        <v>16719.29</v>
      </c>
      <c r="BA29" s="33">
        <v>86108.64</v>
      </c>
      <c r="BB29" s="33">
        <v>48915.65</v>
      </c>
      <c r="BC29" s="33">
        <v>24.69</v>
      </c>
      <c r="BD29" s="33">
        <v>109467.67</v>
      </c>
      <c r="BE29" s="33">
        <v>28098.06</v>
      </c>
      <c r="BF29" s="33">
        <v>4851.99</v>
      </c>
      <c r="BG29" s="33">
        <v>19166.740000000002</v>
      </c>
      <c r="BH29" s="33">
        <v>24765.15</v>
      </c>
      <c r="BI29" s="33">
        <v>21066.68</v>
      </c>
      <c r="BJ29" s="33">
        <v>4438.95</v>
      </c>
      <c r="BK29" s="33">
        <v>18656.23</v>
      </c>
      <c r="BL29" s="33">
        <v>3995.11</v>
      </c>
      <c r="BM29" s="33">
        <v>31664.15</v>
      </c>
      <c r="BN29" s="33">
        <v>28363.96</v>
      </c>
      <c r="BO29" s="33">
        <v>35.39</v>
      </c>
      <c r="BP29" s="33">
        <v>27777.81</v>
      </c>
      <c r="BQ29" s="33">
        <v>5132.42</v>
      </c>
      <c r="BR29" s="33">
        <v>4738.67</v>
      </c>
      <c r="BS29" s="33">
        <v>7470.12</v>
      </c>
      <c r="BT29" s="33">
        <v>468.71</v>
      </c>
      <c r="BU29" s="33">
        <v>5891.45</v>
      </c>
      <c r="BV29" s="33">
        <v>99.65</v>
      </c>
      <c r="BW29" s="33">
        <v>938.03</v>
      </c>
      <c r="BX29" s="33">
        <v>910.86</v>
      </c>
      <c r="BY29" s="33">
        <v>32.19</v>
      </c>
      <c r="BZ29" s="33">
        <v>71.05</v>
      </c>
      <c r="CA29" s="33">
        <v>88.48</v>
      </c>
      <c r="CB29" s="33">
        <v>143.93</v>
      </c>
      <c r="CC29" s="33">
        <v>183.3</v>
      </c>
      <c r="CD29" s="33">
        <v>55.92</v>
      </c>
      <c r="CE29" s="33">
        <v>69.430000000000007</v>
      </c>
      <c r="CF29" s="33">
        <v>16.46</v>
      </c>
      <c r="CG29" s="33">
        <v>14.82</v>
      </c>
      <c r="CH29" s="33">
        <v>14.82</v>
      </c>
      <c r="CI29" s="33">
        <v>14.82</v>
      </c>
      <c r="CJ29" s="33">
        <v>13.47</v>
      </c>
      <c r="CK29" s="33">
        <v>12.35</v>
      </c>
      <c r="CL29" s="5">
        <v>9519381.5899999999</v>
      </c>
      <c r="CM29" s="5">
        <v>297364.27</v>
      </c>
      <c r="CN29" s="5">
        <v>9816745.8599999994</v>
      </c>
      <c r="CO29" s="5">
        <f t="shared" si="1"/>
        <v>15307154.109999996</v>
      </c>
      <c r="CP29" s="5">
        <f t="shared" si="2"/>
        <v>15604518.379999995</v>
      </c>
      <c r="CQ29" s="2">
        <f t="shared" si="3"/>
        <v>1.9056292719750068</v>
      </c>
      <c r="CR29" s="5">
        <v>777830</v>
      </c>
      <c r="CS29" s="5">
        <v>909270</v>
      </c>
      <c r="CT29" s="5">
        <v>1063060</v>
      </c>
      <c r="CV29" s="5">
        <v>919697.67</v>
      </c>
      <c r="CW29" s="5">
        <v>942157.92</v>
      </c>
      <c r="CZ29" s="5">
        <f t="shared" si="4"/>
        <v>777830</v>
      </c>
      <c r="DA29" s="5">
        <f t="shared" si="5"/>
        <v>1818540</v>
      </c>
      <c r="DB29" s="5">
        <f t="shared" si="6"/>
        <v>3189180</v>
      </c>
      <c r="DC29" s="5">
        <f t="shared" si="7"/>
        <v>3536.8</v>
      </c>
      <c r="DD29" s="5">
        <f t="shared" si="8"/>
        <v>148.16</v>
      </c>
      <c r="DE29" s="5">
        <f t="shared" si="9"/>
        <v>148.17000000000002</v>
      </c>
      <c r="DF29" s="5">
        <f t="shared" si="10"/>
        <v>1172847.1599999999</v>
      </c>
      <c r="DG29" s="5">
        <f t="shared" si="11"/>
        <v>148.16</v>
      </c>
      <c r="DH29" s="5">
        <f t="shared" si="12"/>
        <v>2378462.6800000002</v>
      </c>
      <c r="DI29" s="5">
        <f t="shared" si="13"/>
        <v>12960.4</v>
      </c>
      <c r="DJ29" s="5">
        <f t="shared" si="14"/>
        <v>148.16</v>
      </c>
      <c r="DK29" s="5">
        <f t="shared" si="15"/>
        <v>1415103.95</v>
      </c>
      <c r="DL29" s="5">
        <f t="shared" si="16"/>
        <v>148.15</v>
      </c>
      <c r="DM29" s="5">
        <f t="shared" si="17"/>
        <v>1247128.3</v>
      </c>
      <c r="DN29" s="5">
        <f t="shared" si="18"/>
        <v>148.15</v>
      </c>
      <c r="DO29" s="5">
        <f t="shared" si="19"/>
        <v>148.15</v>
      </c>
      <c r="DP29" s="5">
        <f t="shared" si="20"/>
        <v>148.15</v>
      </c>
      <c r="DQ29" s="5">
        <f t="shared" si="21"/>
        <v>44492.94</v>
      </c>
      <c r="DR29" s="5">
        <f t="shared" si="22"/>
        <v>43510.950000000004</v>
      </c>
      <c r="DS29" s="5">
        <f t="shared" si="23"/>
        <v>100315.74</v>
      </c>
      <c r="DT29" s="5">
        <f t="shared" si="24"/>
        <v>516651.83999999997</v>
      </c>
      <c r="DU29" s="5">
        <f t="shared" si="25"/>
        <v>293493.90000000002</v>
      </c>
      <c r="DV29" s="5">
        <f t="shared" si="26"/>
        <v>148.14000000000001</v>
      </c>
      <c r="DW29" s="5">
        <f t="shared" si="27"/>
        <v>656806.02</v>
      </c>
      <c r="DX29" s="5">
        <f t="shared" si="28"/>
        <v>168588.36000000002</v>
      </c>
      <c r="DY29" s="5">
        <f t="shared" si="29"/>
        <v>33963.93</v>
      </c>
      <c r="DZ29" s="5">
        <f t="shared" si="30"/>
        <v>115000.44</v>
      </c>
      <c r="EA29" s="5">
        <f t="shared" si="31"/>
        <v>148590.90000000002</v>
      </c>
      <c r="EB29" s="5">
        <f t="shared" si="32"/>
        <v>147466.76</v>
      </c>
      <c r="EC29" s="5">
        <f t="shared" si="33"/>
        <v>31072.649999999998</v>
      </c>
      <c r="ED29" s="5">
        <f t="shared" si="34"/>
        <v>130593.61</v>
      </c>
      <c r="EE29" s="5">
        <f t="shared" si="35"/>
        <v>31960.880000000001</v>
      </c>
      <c r="EF29" s="5">
        <f t="shared" si="36"/>
        <v>221649.05000000002</v>
      </c>
      <c r="EG29" s="5">
        <f t="shared" si="37"/>
        <v>198547.72</v>
      </c>
      <c r="EH29" s="5">
        <f t="shared" si="38"/>
        <v>283.12</v>
      </c>
      <c r="EI29" s="5">
        <f t="shared" si="39"/>
        <v>194444.67</v>
      </c>
      <c r="EJ29" s="5">
        <f t="shared" si="40"/>
        <v>41059.360000000001</v>
      </c>
      <c r="EK29" s="5">
        <f t="shared" si="41"/>
        <v>37909.360000000001</v>
      </c>
      <c r="EL29" s="5">
        <f t="shared" si="42"/>
        <v>59760.959999999999</v>
      </c>
      <c r="EM29" s="5">
        <f t="shared" si="43"/>
        <v>3749.68</v>
      </c>
      <c r="EN29" s="5">
        <f t="shared" si="44"/>
        <v>47131.6</v>
      </c>
      <c r="EO29" s="5">
        <f t="shared" si="45"/>
        <v>797.2</v>
      </c>
      <c r="EP29" s="5">
        <f t="shared" si="46"/>
        <v>7504.24</v>
      </c>
      <c r="EQ29" s="5">
        <f t="shared" si="47"/>
        <v>8197.74</v>
      </c>
      <c r="ER29" s="5">
        <f t="shared" si="48"/>
        <v>289.70999999999998</v>
      </c>
      <c r="ES29" s="5">
        <f t="shared" si="49"/>
        <v>639.44999999999993</v>
      </c>
      <c r="ET29" s="5">
        <f t="shared" si="50"/>
        <v>796.32</v>
      </c>
      <c r="EU29" s="5">
        <f t="shared" si="51"/>
        <v>1295.3700000000001</v>
      </c>
      <c r="EV29" s="5">
        <f t="shared" si="52"/>
        <v>1649.7</v>
      </c>
      <c r="EW29" s="5">
        <f t="shared" si="53"/>
        <v>503.28000000000003</v>
      </c>
      <c r="EX29" s="5">
        <f t="shared" si="54"/>
        <v>624.87000000000012</v>
      </c>
      <c r="EY29" s="5">
        <f t="shared" si="55"/>
        <v>148.14000000000001</v>
      </c>
      <c r="EZ29" s="5">
        <f t="shared" si="56"/>
        <v>148.19999999999999</v>
      </c>
      <c r="FA29" s="5">
        <f t="shared" si="57"/>
        <v>148.19999999999999</v>
      </c>
      <c r="FB29" s="5">
        <f t="shared" si="58"/>
        <v>148.19999999999999</v>
      </c>
      <c r="FC29" s="5">
        <f t="shared" si="59"/>
        <v>148.17000000000002</v>
      </c>
      <c r="FD29" s="5">
        <f t="shared" si="60"/>
        <v>148.19999999999999</v>
      </c>
      <c r="FG29" s="5">
        <f t="shared" si="61"/>
        <v>12478306.661799999</v>
      </c>
      <c r="FH29" s="5">
        <f t="shared" si="62"/>
        <v>27340876.000800002</v>
      </c>
      <c r="FI29" s="5">
        <f t="shared" si="63"/>
        <v>46876289.797199994</v>
      </c>
      <c r="FJ29" s="5">
        <f t="shared" si="64"/>
        <v>46044.325951999999</v>
      </c>
      <c r="FK29" s="5">
        <f t="shared" si="65"/>
        <v>2078.1780927999998</v>
      </c>
      <c r="FL29" s="5">
        <f t="shared" si="66"/>
        <v>2078.3183586</v>
      </c>
      <c r="FM29" s="5">
        <f t="shared" si="67"/>
        <v>17042114.300737999</v>
      </c>
      <c r="FN29" s="5">
        <f t="shared" si="68"/>
        <v>2078.1780927999998</v>
      </c>
      <c r="FO29" s="5">
        <f t="shared" si="69"/>
        <v>34560370.894873999</v>
      </c>
      <c r="FP29" s="5">
        <f t="shared" si="70"/>
        <v>181790.08743199997</v>
      </c>
      <c r="FQ29" s="5">
        <f t="shared" si="71"/>
        <v>2078.1780927999998</v>
      </c>
      <c r="FR29" s="5">
        <f t="shared" si="72"/>
        <v>20419604.7131362</v>
      </c>
      <c r="FS29" s="5">
        <f t="shared" si="73"/>
        <v>2078.0378270000001</v>
      </c>
      <c r="FT29" s="5">
        <f t="shared" si="74"/>
        <v>17995757.069694802</v>
      </c>
      <c r="FU29" s="5">
        <f t="shared" si="75"/>
        <v>2018.3073025999997</v>
      </c>
      <c r="FV29" s="5">
        <f t="shared" si="76"/>
        <v>2078.0378270000001</v>
      </c>
      <c r="FW29" s="5">
        <f t="shared" si="77"/>
        <v>2078.0378270000001</v>
      </c>
      <c r="FX29" s="5">
        <f t="shared" si="78"/>
        <v>639032.52032639994</v>
      </c>
      <c r="FY29" s="5">
        <f t="shared" si="79"/>
        <v>610309.82105100004</v>
      </c>
      <c r="FZ29" s="5">
        <f t="shared" si="80"/>
        <v>1440790.8346944</v>
      </c>
      <c r="GA29" s="5">
        <f t="shared" si="81"/>
        <v>7420443.0511103999</v>
      </c>
      <c r="GB29" s="5">
        <f t="shared" si="82"/>
        <v>4215323.7483839998</v>
      </c>
      <c r="GC29" s="5">
        <f t="shared" si="83"/>
        <v>2077.8975612000004</v>
      </c>
      <c r="GD29" s="5">
        <f t="shared" si="84"/>
        <v>9433415.8706112001</v>
      </c>
      <c r="GE29" s="5">
        <f t="shared" si="85"/>
        <v>2364718.1186088002</v>
      </c>
      <c r="GF29" s="5">
        <f t="shared" si="86"/>
        <v>486178.81086059997</v>
      </c>
      <c r="GG29" s="5">
        <f t="shared" si="87"/>
        <v>1613062.8716952002</v>
      </c>
      <c r="GH29" s="5">
        <f t="shared" si="88"/>
        <v>1934451.4343760002</v>
      </c>
      <c r="GI29" s="5">
        <f t="shared" si="89"/>
        <v>2110922.2053592</v>
      </c>
      <c r="GJ29" s="5">
        <f t="shared" si="90"/>
        <v>444791.40156299993</v>
      </c>
      <c r="GK29" s="5">
        <f t="shared" si="91"/>
        <v>1869390.4390861997</v>
      </c>
      <c r="GL29" s="5">
        <f t="shared" si="92"/>
        <v>456355.50253720005</v>
      </c>
      <c r="GM29" s="5">
        <f t="shared" si="93"/>
        <v>3172809.2584509999</v>
      </c>
      <c r="GN29" s="5">
        <f t="shared" si="94"/>
        <v>2784945.4783975999</v>
      </c>
      <c r="GO29" s="5">
        <f t="shared" si="95"/>
        <v>4042.5473228000001</v>
      </c>
      <c r="GP29" s="5">
        <f t="shared" si="96"/>
        <v>2559403.5244602002</v>
      </c>
      <c r="GQ29" s="5">
        <f t="shared" si="97"/>
        <v>586268.74061840004</v>
      </c>
      <c r="GR29" s="5">
        <f t="shared" si="98"/>
        <v>541291.26086839999</v>
      </c>
      <c r="GS29" s="5">
        <f t="shared" si="99"/>
        <v>853300.75182240002</v>
      </c>
      <c r="GT29" s="5">
        <f t="shared" si="100"/>
        <v>49760.597150000001</v>
      </c>
      <c r="GU29" s="5">
        <f t="shared" si="101"/>
        <v>625465.78925000003</v>
      </c>
      <c r="GV29" s="5">
        <f t="shared" si="102"/>
        <v>10378.459808</v>
      </c>
      <c r="GW29" s="5">
        <f t="shared" si="103"/>
        <v>99585.954949999999</v>
      </c>
      <c r="GX29" s="5">
        <f t="shared" si="104"/>
        <v>116822.440386</v>
      </c>
      <c r="GY29" s="5">
        <f t="shared" si="105"/>
        <v>3868.9669601999999</v>
      </c>
      <c r="GZ29" s="5">
        <f t="shared" si="106"/>
        <v>8539.6117589999994</v>
      </c>
      <c r="HA29" s="5">
        <f t="shared" si="107"/>
        <v>10634.5509984</v>
      </c>
      <c r="HB29" s="5">
        <f t="shared" si="108"/>
        <v>17299.174109400003</v>
      </c>
      <c r="HC29" s="5">
        <f t="shared" si="109"/>
        <v>22031.116614000002</v>
      </c>
      <c r="HD29" s="5">
        <f t="shared" si="110"/>
        <v>6721.1131536000003</v>
      </c>
      <c r="HE29" s="5">
        <f t="shared" si="111"/>
        <v>8344.9013994000015</v>
      </c>
      <c r="HF29" s="5">
        <f t="shared" si="112"/>
        <v>1978.3534068000001</v>
      </c>
      <c r="HG29" s="5">
        <f t="shared" si="113"/>
        <v>2108.6144976</v>
      </c>
      <c r="HH29" s="5">
        <f t="shared" si="114"/>
        <v>1989.1131312000002</v>
      </c>
      <c r="HI29" s="5">
        <f t="shared" si="115"/>
        <v>1989.1131312000002</v>
      </c>
      <c r="HJ29" s="5">
        <f t="shared" si="116"/>
        <v>2105.4722621999999</v>
      </c>
      <c r="HK29" s="5">
        <f t="shared" si="117"/>
        <v>2103.6352740000002</v>
      </c>
      <c r="HL29" s="5">
        <f t="shared" si="118"/>
        <v>3571553.0376890004</v>
      </c>
      <c r="HM29" s="5">
        <f t="shared" si="119"/>
        <v>227064325.23074305</v>
      </c>
      <c r="HP29" s="2">
        <f>FG29/$HM$29*100</f>
        <v>5.4954941288639372</v>
      </c>
      <c r="HQ29" s="2">
        <f t="shared" ref="HQ29:JT29" si="142">FH29/$HM$29*100</f>
        <v>12.041026688369548</v>
      </c>
      <c r="HR29" s="2">
        <f t="shared" si="142"/>
        <v>20.644497875024729</v>
      </c>
      <c r="HS29" s="2">
        <f t="shared" si="142"/>
        <v>2.0278097805637104E-2</v>
      </c>
      <c r="HT29" s="2">
        <f t="shared" si="142"/>
        <v>9.1523760532974646E-4</v>
      </c>
      <c r="HU29" s="2">
        <f t="shared" si="142"/>
        <v>9.1529937892621848E-4</v>
      </c>
      <c r="HV29" s="2">
        <f t="shared" si="142"/>
        <v>7.5054125228257593</v>
      </c>
      <c r="HW29" s="2">
        <f t="shared" si="142"/>
        <v>9.1523760532974646E-4</v>
      </c>
      <c r="HX29" s="2">
        <f t="shared" si="142"/>
        <v>15.220519938459601</v>
      </c>
      <c r="HY29" s="2">
        <f t="shared" si="142"/>
        <v>8.0061051971622874E-2</v>
      </c>
      <c r="HZ29" s="2">
        <f t="shared" si="142"/>
        <v>9.1523760532974646E-4</v>
      </c>
      <c r="IA29" s="2">
        <f t="shared" si="142"/>
        <v>8.9928722587248231</v>
      </c>
      <c r="IB29" s="2">
        <f t="shared" si="142"/>
        <v>9.1517583173327444E-4</v>
      </c>
      <c r="IC29" s="2">
        <f t="shared" si="142"/>
        <v>7.9254004570764218</v>
      </c>
      <c r="ID29" s="2">
        <f t="shared" si="142"/>
        <v>8.8887027962186195E-4</v>
      </c>
      <c r="IE29" s="2">
        <f t="shared" si="142"/>
        <v>9.1517583173327444E-4</v>
      </c>
      <c r="IF29" s="2">
        <f t="shared" si="142"/>
        <v>9.1517583173327444E-4</v>
      </c>
      <c r="IG29" s="2">
        <f t="shared" si="142"/>
        <v>0.28143237370159946</v>
      </c>
      <c r="IH29" s="2">
        <f t="shared" si="142"/>
        <v>0.26878278674151146</v>
      </c>
      <c r="II29" s="2">
        <f t="shared" si="142"/>
        <v>0.63452981142249731</v>
      </c>
      <c r="IJ29" s="2">
        <f t="shared" si="142"/>
        <v>3.2679915894184326</v>
      </c>
      <c r="IK29" s="2">
        <f t="shared" si="142"/>
        <v>1.8564447515479952</v>
      </c>
      <c r="IL29" s="2">
        <f t="shared" si="142"/>
        <v>9.1511405813680252E-4</v>
      </c>
      <c r="IM29" s="2">
        <f t="shared" si="142"/>
        <v>4.154512542216815</v>
      </c>
      <c r="IN29" s="2">
        <f t="shared" si="142"/>
        <v>1.0414309320523032</v>
      </c>
      <c r="IO29" s="2">
        <f t="shared" si="142"/>
        <v>0.21411501360530522</v>
      </c>
      <c r="IP29" s="2">
        <f t="shared" si="142"/>
        <v>0.71039907746670627</v>
      </c>
      <c r="IQ29" s="2">
        <f t="shared" si="142"/>
        <v>0.8519398335296432</v>
      </c>
      <c r="IR29" s="2">
        <f t="shared" si="142"/>
        <v>0.92965823812881132</v>
      </c>
      <c r="IS29" s="2">
        <f t="shared" si="142"/>
        <v>0.19588783976126692</v>
      </c>
      <c r="IT29" s="2">
        <f t="shared" si="142"/>
        <v>0.82328672158716376</v>
      </c>
      <c r="IU29" s="2">
        <f t="shared" si="142"/>
        <v>0.20098071419781643</v>
      </c>
      <c r="IV29" s="2">
        <f t="shared" si="142"/>
        <v>1.3973173704089303</v>
      </c>
      <c r="IW29" s="2">
        <f t="shared" si="142"/>
        <v>1.2265006735723609</v>
      </c>
      <c r="IX29" s="2">
        <f t="shared" si="142"/>
        <v>1.7803533508365782E-3</v>
      </c>
      <c r="IY29" s="2">
        <f t="shared" si="142"/>
        <v>1.1271711317307689</v>
      </c>
      <c r="IZ29" s="2">
        <f t="shared" si="142"/>
        <v>0.25819500268156748</v>
      </c>
      <c r="JA29" s="2">
        <f t="shared" si="142"/>
        <v>0.23838674803641616</v>
      </c>
      <c r="JB29" s="2">
        <f t="shared" si="142"/>
        <v>0.3757969249265708</v>
      </c>
      <c r="JC29" s="2">
        <f t="shared" si="142"/>
        <v>2.1914757899301539E-2</v>
      </c>
      <c r="JD29" s="2">
        <f t="shared" si="142"/>
        <v>0.27545753328463241</v>
      </c>
      <c r="JE29" s="2">
        <f t="shared" si="142"/>
        <v>4.5707135180541444E-3</v>
      </c>
      <c r="JF29" s="2">
        <f t="shared" si="142"/>
        <v>4.3858036637327603E-2</v>
      </c>
      <c r="JG29" s="2">
        <f t="shared" si="142"/>
        <v>5.1449050953858509E-2</v>
      </c>
      <c r="JH29" s="2">
        <f t="shared" si="142"/>
        <v>1.7039078931788826E-3</v>
      </c>
      <c r="JI29" s="2">
        <f t="shared" si="142"/>
        <v>3.7608777822416774E-3</v>
      </c>
      <c r="JJ29" s="2">
        <f t="shared" si="142"/>
        <v>4.6834970608408679E-3</v>
      </c>
      <c r="JK29" s="2">
        <f t="shared" si="142"/>
        <v>7.6186226488113278E-3</v>
      </c>
      <c r="JL29" s="2">
        <f t="shared" si="142"/>
        <v>9.7025882826868338E-3</v>
      </c>
      <c r="JM29" s="2">
        <f t="shared" si="142"/>
        <v>2.9600040194645268E-3</v>
      </c>
      <c r="JN29" s="2">
        <f t="shared" si="142"/>
        <v>3.6751265928365905E-3</v>
      </c>
      <c r="JO29" s="2">
        <f t="shared" si="142"/>
        <v>8.7127443062206937E-4</v>
      </c>
      <c r="JP29" s="2">
        <f t="shared" si="142"/>
        <v>9.2864191477777199E-4</v>
      </c>
      <c r="JQ29" s="2">
        <f t="shared" si="142"/>
        <v>8.7601305452922253E-4</v>
      </c>
      <c r="JR29" s="2">
        <f t="shared" si="142"/>
        <v>8.7601305452922253E-4</v>
      </c>
      <c r="JS29" s="2">
        <f t="shared" si="142"/>
        <v>9.272580622519263E-4</v>
      </c>
      <c r="JT29" s="2">
        <f t="shared" si="142"/>
        <v>9.2644904560074918E-4</v>
      </c>
      <c r="JU29" s="2">
        <f t="shared" si="121"/>
        <v>1.5729256606292441</v>
      </c>
      <c r="JV29" s="2">
        <f t="shared" si="122"/>
        <v>1.2126580274204379</v>
      </c>
    </row>
    <row r="30" spans="1:282" ht="14.45" x14ac:dyDescent="0.3">
      <c r="A30" s="18" t="s">
        <v>268</v>
      </c>
      <c r="B30" s="33">
        <v>1384</v>
      </c>
      <c r="C30" s="33" t="s">
        <v>75</v>
      </c>
      <c r="D30" s="33" t="s">
        <v>32</v>
      </c>
      <c r="E30" s="33">
        <v>0</v>
      </c>
      <c r="F30" s="33" t="s">
        <v>34</v>
      </c>
      <c r="G30" s="33" t="s">
        <v>66</v>
      </c>
      <c r="H30" s="33" t="s">
        <v>46</v>
      </c>
      <c r="I30" s="33">
        <v>75.8</v>
      </c>
      <c r="J30" s="33">
        <v>84.9</v>
      </c>
      <c r="K30" s="33">
        <v>7.1</v>
      </c>
      <c r="L30" s="3">
        <v>5.9624067662937197</v>
      </c>
      <c r="M30" s="33">
        <v>3.9</v>
      </c>
      <c r="N30" s="33">
        <v>0</v>
      </c>
      <c r="O30" s="2">
        <v>6.6199655120000003</v>
      </c>
      <c r="P30" s="2">
        <v>0.66321823822818704</v>
      </c>
      <c r="Q30" s="2">
        <v>1.1494468190516499E-2</v>
      </c>
      <c r="R30" s="2">
        <v>3.41183726094312E-3</v>
      </c>
      <c r="S30" s="2">
        <v>0.112056928190233</v>
      </c>
      <c r="T30" s="2">
        <v>0.81018683136909697</v>
      </c>
      <c r="U30" s="2">
        <v>2.4213202415407298E-2</v>
      </c>
      <c r="V30" s="2">
        <v>7.4571467135393097E-3</v>
      </c>
      <c r="W30" s="2">
        <v>3.7880019189172803E-2</v>
      </c>
      <c r="X30" s="3">
        <v>43.454607494843401</v>
      </c>
      <c r="Y30" s="3">
        <v>52.629908708692298</v>
      </c>
      <c r="Z30" s="3">
        <v>87.028957996678898</v>
      </c>
      <c r="AA30" s="3">
        <v>84.643434724514904</v>
      </c>
      <c r="AB30" s="1">
        <v>0.26577106083232699</v>
      </c>
      <c r="AC30" s="1">
        <v>7.6167776722130499E-3</v>
      </c>
      <c r="AD30" s="1">
        <v>2.1988732633477499E-3</v>
      </c>
      <c r="AE30" s="1">
        <v>1.3688091797718901E-2</v>
      </c>
      <c r="AF30" s="1"/>
      <c r="AG30" s="5">
        <v>7418130</v>
      </c>
      <c r="AH30" s="5">
        <v>14865710</v>
      </c>
      <c r="AI30" s="5">
        <v>26800120</v>
      </c>
      <c r="AJ30" s="33">
        <v>10996.48</v>
      </c>
      <c r="AK30" s="33">
        <v>2794.66</v>
      </c>
      <c r="AL30" s="33">
        <v>867.84</v>
      </c>
      <c r="AM30" s="33">
        <v>2438722.5299999998</v>
      </c>
      <c r="AN30" s="33">
        <v>650.88</v>
      </c>
      <c r="AO30" s="33">
        <v>7895816.0599999996</v>
      </c>
      <c r="AP30" s="33">
        <v>10826.43</v>
      </c>
      <c r="AQ30" s="33">
        <v>650.88</v>
      </c>
      <c r="AR30" s="33">
        <v>1994268.18</v>
      </c>
      <c r="AS30" s="33">
        <v>520.70000000000005</v>
      </c>
      <c r="AT30" s="33">
        <v>2358577.7999999998</v>
      </c>
      <c r="AU30" s="33">
        <v>520.70000000000005</v>
      </c>
      <c r="AV30" s="33">
        <v>520.70000000000005</v>
      </c>
      <c r="AW30" s="33">
        <v>520.70000000000005</v>
      </c>
      <c r="AX30" s="33">
        <v>9758.09</v>
      </c>
      <c r="AY30" s="33">
        <v>164405.47</v>
      </c>
      <c r="AZ30" s="33">
        <v>45611.839999999997</v>
      </c>
      <c r="BA30" s="33">
        <v>378054.02</v>
      </c>
      <c r="BB30" s="33">
        <v>194377.45</v>
      </c>
      <c r="BC30" s="33">
        <v>433.92</v>
      </c>
      <c r="BD30" s="33">
        <v>499581.34</v>
      </c>
      <c r="BE30" s="33">
        <v>251922.84</v>
      </c>
      <c r="BF30" s="33">
        <v>15148.25</v>
      </c>
      <c r="BG30" s="33">
        <v>69580.039999999994</v>
      </c>
      <c r="BH30" s="33">
        <v>145535.87</v>
      </c>
      <c r="BI30" s="33">
        <v>55680.67</v>
      </c>
      <c r="BJ30" s="33">
        <v>21376.93</v>
      </c>
      <c r="BK30" s="33">
        <v>58609.05</v>
      </c>
      <c r="BL30" s="33">
        <v>35486.04</v>
      </c>
      <c r="BM30" s="33">
        <v>125196.24</v>
      </c>
      <c r="BN30" s="33">
        <v>141565.49</v>
      </c>
      <c r="BO30" s="33">
        <v>1109.68</v>
      </c>
      <c r="BP30" s="33">
        <v>55477.919999999998</v>
      </c>
      <c r="BQ30" s="33">
        <v>22214.32</v>
      </c>
      <c r="BR30" s="33">
        <v>14590.46</v>
      </c>
      <c r="BS30" s="33">
        <v>42507.11</v>
      </c>
      <c r="BT30" s="33">
        <v>3149</v>
      </c>
      <c r="BU30" s="33">
        <v>14470.84</v>
      </c>
      <c r="BV30" s="33">
        <v>1727.35</v>
      </c>
      <c r="BW30" s="33">
        <v>7228.82</v>
      </c>
      <c r="BX30" s="33">
        <v>11081.94</v>
      </c>
      <c r="BY30" s="33">
        <v>1446.55</v>
      </c>
      <c r="BZ30" s="33">
        <v>289.27999999999997</v>
      </c>
      <c r="CA30" s="33">
        <v>289.27999999999997</v>
      </c>
      <c r="CB30" s="33">
        <v>3005.21</v>
      </c>
      <c r="CC30" s="33">
        <v>2504.9699999999998</v>
      </c>
      <c r="CD30" s="33">
        <v>825.44</v>
      </c>
      <c r="CE30" s="33">
        <v>2442.9</v>
      </c>
      <c r="CF30" s="33">
        <v>5183.7700000000004</v>
      </c>
      <c r="CG30" s="33">
        <v>260.35000000000002</v>
      </c>
      <c r="CH30" s="33">
        <v>260.35000000000002</v>
      </c>
      <c r="CI30" s="33">
        <v>260.35000000000002</v>
      </c>
      <c r="CJ30" s="33">
        <v>236.68</v>
      </c>
      <c r="CK30" s="33">
        <v>216.96</v>
      </c>
      <c r="CL30" s="5">
        <v>78251496.519999996</v>
      </c>
      <c r="CM30" s="5">
        <v>2120222.0699999998</v>
      </c>
      <c r="CN30" s="5">
        <v>80371718.590000004</v>
      </c>
      <c r="CO30" s="5">
        <f t="shared" si="1"/>
        <v>195840458.99999997</v>
      </c>
      <c r="CP30" s="5">
        <f t="shared" si="2"/>
        <v>197960681.06999996</v>
      </c>
      <c r="CQ30" s="2">
        <f t="shared" si="3"/>
        <v>1.0710319132768986</v>
      </c>
      <c r="CR30" s="5">
        <v>7418130</v>
      </c>
      <c r="CS30" s="5">
        <v>14865710</v>
      </c>
      <c r="CT30" s="5">
        <v>26800120</v>
      </c>
      <c r="CV30" s="5">
        <v>4340739.3899999997</v>
      </c>
      <c r="CW30" s="5">
        <v>8405968.8399999999</v>
      </c>
      <c r="CZ30" s="5">
        <f t="shared" si="4"/>
        <v>7418130</v>
      </c>
      <c r="DA30" s="5">
        <f t="shared" si="5"/>
        <v>29731420</v>
      </c>
      <c r="DB30" s="5">
        <f t="shared" si="6"/>
        <v>80400360</v>
      </c>
      <c r="DC30" s="5">
        <f t="shared" si="7"/>
        <v>21992.959999999999</v>
      </c>
      <c r="DD30" s="5">
        <f t="shared" si="8"/>
        <v>5589.32</v>
      </c>
      <c r="DE30" s="5">
        <f t="shared" si="9"/>
        <v>2603.52</v>
      </c>
      <c r="DF30" s="5">
        <f t="shared" si="10"/>
        <v>9754890.1199999992</v>
      </c>
      <c r="DG30" s="5">
        <f t="shared" si="11"/>
        <v>2603.52</v>
      </c>
      <c r="DH30" s="5">
        <f t="shared" si="12"/>
        <v>31583264.239999998</v>
      </c>
      <c r="DI30" s="5">
        <f t="shared" si="13"/>
        <v>43305.72</v>
      </c>
      <c r="DJ30" s="5">
        <f t="shared" si="14"/>
        <v>2603.52</v>
      </c>
      <c r="DK30" s="5">
        <f t="shared" si="15"/>
        <v>9971340.9000000004</v>
      </c>
      <c r="DL30" s="5">
        <f t="shared" si="16"/>
        <v>2603.5</v>
      </c>
      <c r="DM30" s="5">
        <f t="shared" si="17"/>
        <v>11792889</v>
      </c>
      <c r="DN30" s="5">
        <f t="shared" si="18"/>
        <v>2603.5</v>
      </c>
      <c r="DO30" s="5">
        <f t="shared" si="19"/>
        <v>2603.5</v>
      </c>
      <c r="DP30" s="5">
        <f t="shared" si="20"/>
        <v>2603.5</v>
      </c>
      <c r="DQ30" s="5">
        <f t="shared" si="21"/>
        <v>58548.54</v>
      </c>
      <c r="DR30" s="5">
        <f t="shared" si="22"/>
        <v>822027.35</v>
      </c>
      <c r="DS30" s="5">
        <f t="shared" si="23"/>
        <v>273671.03999999998</v>
      </c>
      <c r="DT30" s="5">
        <f t="shared" si="24"/>
        <v>2268324.12</v>
      </c>
      <c r="DU30" s="5">
        <f t="shared" si="25"/>
        <v>1166264.7000000002</v>
      </c>
      <c r="DV30" s="5">
        <f t="shared" si="26"/>
        <v>2603.52</v>
      </c>
      <c r="DW30" s="5">
        <f t="shared" si="27"/>
        <v>2997488.04</v>
      </c>
      <c r="DX30" s="5">
        <f t="shared" si="28"/>
        <v>1511537.04</v>
      </c>
      <c r="DY30" s="5">
        <f t="shared" si="29"/>
        <v>106037.75</v>
      </c>
      <c r="DZ30" s="5">
        <f t="shared" si="30"/>
        <v>417480.24</v>
      </c>
      <c r="EA30" s="5">
        <f t="shared" si="31"/>
        <v>873215.22</v>
      </c>
      <c r="EB30" s="5">
        <f t="shared" si="32"/>
        <v>389764.69</v>
      </c>
      <c r="EC30" s="5">
        <f t="shared" si="33"/>
        <v>149638.51</v>
      </c>
      <c r="ED30" s="5">
        <f t="shared" si="34"/>
        <v>410263.35000000003</v>
      </c>
      <c r="EE30" s="5">
        <f t="shared" si="35"/>
        <v>283888.32</v>
      </c>
      <c r="EF30" s="5">
        <f t="shared" si="36"/>
        <v>876373.68</v>
      </c>
      <c r="EG30" s="5">
        <f t="shared" si="37"/>
        <v>990958.42999999993</v>
      </c>
      <c r="EH30" s="5">
        <f t="shared" si="38"/>
        <v>8877.44</v>
      </c>
      <c r="EI30" s="5">
        <f t="shared" si="39"/>
        <v>388345.44</v>
      </c>
      <c r="EJ30" s="5">
        <f t="shared" si="40"/>
        <v>177714.56</v>
      </c>
      <c r="EK30" s="5">
        <f t="shared" si="41"/>
        <v>116723.68</v>
      </c>
      <c r="EL30" s="5">
        <f t="shared" si="42"/>
        <v>340056.88</v>
      </c>
      <c r="EM30" s="5">
        <f t="shared" si="43"/>
        <v>25192</v>
      </c>
      <c r="EN30" s="5">
        <f t="shared" si="44"/>
        <v>115766.72</v>
      </c>
      <c r="EO30" s="5">
        <f t="shared" si="45"/>
        <v>13818.8</v>
      </c>
      <c r="EP30" s="5">
        <f t="shared" si="46"/>
        <v>57830.559999999998</v>
      </c>
      <c r="EQ30" s="5">
        <f t="shared" si="47"/>
        <v>99737.46</v>
      </c>
      <c r="ER30" s="5">
        <f t="shared" si="48"/>
        <v>13018.949999999999</v>
      </c>
      <c r="ES30" s="5">
        <f t="shared" si="49"/>
        <v>2603.5199999999995</v>
      </c>
      <c r="ET30" s="5">
        <f t="shared" si="50"/>
        <v>2603.5199999999995</v>
      </c>
      <c r="EU30" s="5">
        <f t="shared" si="51"/>
        <v>27046.89</v>
      </c>
      <c r="EV30" s="5">
        <f t="shared" si="52"/>
        <v>22544.73</v>
      </c>
      <c r="EW30" s="5">
        <f t="shared" si="53"/>
        <v>7428.9600000000009</v>
      </c>
      <c r="EX30" s="5">
        <f t="shared" si="54"/>
        <v>21986.100000000002</v>
      </c>
      <c r="EY30" s="5">
        <f t="shared" si="55"/>
        <v>46653.930000000008</v>
      </c>
      <c r="EZ30" s="5">
        <f t="shared" si="56"/>
        <v>2603.5</v>
      </c>
      <c r="FA30" s="5">
        <f t="shared" si="57"/>
        <v>2603.5</v>
      </c>
      <c r="FB30" s="5">
        <f t="shared" si="58"/>
        <v>2603.5</v>
      </c>
      <c r="FC30" s="5">
        <f t="shared" si="59"/>
        <v>2603.48</v>
      </c>
      <c r="FD30" s="5">
        <f t="shared" si="60"/>
        <v>2603.52</v>
      </c>
      <c r="FG30" s="5">
        <f t="shared" si="61"/>
        <v>119005053.79979999</v>
      </c>
      <c r="FH30" s="5">
        <f t="shared" si="62"/>
        <v>446997628.61840004</v>
      </c>
      <c r="FI30" s="5">
        <f t="shared" si="63"/>
        <v>1181767907.4743998</v>
      </c>
      <c r="FJ30" s="5">
        <f t="shared" si="64"/>
        <v>286318.42877439997</v>
      </c>
      <c r="FK30" s="5">
        <f t="shared" si="65"/>
        <v>78399.04412559999</v>
      </c>
      <c r="FL30" s="5">
        <f t="shared" si="66"/>
        <v>36518.481561600005</v>
      </c>
      <c r="FM30" s="5">
        <f t="shared" si="67"/>
        <v>141743918.63316599</v>
      </c>
      <c r="FN30" s="5">
        <f t="shared" si="68"/>
        <v>36518.481561599998</v>
      </c>
      <c r="FO30" s="5">
        <f t="shared" si="69"/>
        <v>458922200.20253199</v>
      </c>
      <c r="FP30" s="5">
        <f t="shared" si="70"/>
        <v>607431.1460376</v>
      </c>
      <c r="FQ30" s="5">
        <f t="shared" si="71"/>
        <v>36518.481561599998</v>
      </c>
      <c r="FR30" s="5">
        <f t="shared" si="72"/>
        <v>143884016.17982039</v>
      </c>
      <c r="FS30" s="5">
        <f t="shared" si="73"/>
        <v>36518.201030000004</v>
      </c>
      <c r="FT30" s="5">
        <f t="shared" si="74"/>
        <v>170168510.80508399</v>
      </c>
      <c r="FU30" s="5">
        <f t="shared" si="75"/>
        <v>35468.532314000004</v>
      </c>
      <c r="FV30" s="5">
        <f t="shared" si="76"/>
        <v>36518.201030000004</v>
      </c>
      <c r="FW30" s="5">
        <f t="shared" si="77"/>
        <v>36518.201030000004</v>
      </c>
      <c r="FX30" s="5">
        <f t="shared" si="78"/>
        <v>840906.91866239998</v>
      </c>
      <c r="FY30" s="5">
        <f t="shared" si="79"/>
        <v>11530232.386963001</v>
      </c>
      <c r="FZ30" s="5">
        <f t="shared" si="80"/>
        <v>3930616.7322623995</v>
      </c>
      <c r="GA30" s="5">
        <f t="shared" si="81"/>
        <v>32578941.2729472</v>
      </c>
      <c r="GB30" s="5">
        <f t="shared" si="82"/>
        <v>16750546.729632001</v>
      </c>
      <c r="GC30" s="5">
        <f t="shared" si="83"/>
        <v>36518.481561600005</v>
      </c>
      <c r="GD30" s="5">
        <f t="shared" si="84"/>
        <v>43051601.823782399</v>
      </c>
      <c r="GE30" s="5">
        <f t="shared" si="85"/>
        <v>21201695.2145232</v>
      </c>
      <c r="GF30" s="5">
        <f t="shared" si="86"/>
        <v>1517884.037605</v>
      </c>
      <c r="GG30" s="5">
        <f t="shared" si="87"/>
        <v>5855819.9847791996</v>
      </c>
      <c r="GH30" s="5">
        <f t="shared" si="88"/>
        <v>11368074.5917008</v>
      </c>
      <c r="GI30" s="5">
        <f t="shared" si="89"/>
        <v>5579311.154499799</v>
      </c>
      <c r="GJ30" s="5">
        <f t="shared" si="90"/>
        <v>2142009.8572442001</v>
      </c>
      <c r="GK30" s="5">
        <f t="shared" si="91"/>
        <v>5872740.5115569998</v>
      </c>
      <c r="GL30" s="5">
        <f t="shared" si="92"/>
        <v>4053517.8298608004</v>
      </c>
      <c r="GM30" s="5">
        <f t="shared" si="93"/>
        <v>12544906.1287056</v>
      </c>
      <c r="GN30" s="5">
        <f t="shared" si="94"/>
        <v>13899757.695069399</v>
      </c>
      <c r="GO30" s="5">
        <f t="shared" si="95"/>
        <v>126757.10407360001</v>
      </c>
      <c r="GP30" s="5">
        <f t="shared" si="96"/>
        <v>5111647.8936863998</v>
      </c>
      <c r="GQ30" s="5">
        <f t="shared" si="97"/>
        <v>2537508.8964064</v>
      </c>
      <c r="GR30" s="5">
        <f t="shared" si="98"/>
        <v>1666646.6519191999</v>
      </c>
      <c r="GS30" s="5">
        <f t="shared" si="99"/>
        <v>4855524.2647772003</v>
      </c>
      <c r="GT30" s="5">
        <f t="shared" si="100"/>
        <v>334313.58500000002</v>
      </c>
      <c r="GU30" s="5">
        <f t="shared" si="101"/>
        <v>1536296.7286</v>
      </c>
      <c r="GV30" s="5">
        <f t="shared" si="102"/>
        <v>179901.98243199999</v>
      </c>
      <c r="GW30" s="5">
        <f t="shared" si="103"/>
        <v>767447.6753</v>
      </c>
      <c r="GX30" s="5">
        <f t="shared" si="104"/>
        <v>1421315.322894</v>
      </c>
      <c r="GY30" s="5">
        <f t="shared" si="105"/>
        <v>173863.130049</v>
      </c>
      <c r="GZ30" s="5">
        <f t="shared" si="106"/>
        <v>34769.020262399994</v>
      </c>
      <c r="HA30" s="5">
        <f t="shared" si="107"/>
        <v>34769.020262399994</v>
      </c>
      <c r="HB30" s="5">
        <f t="shared" si="108"/>
        <v>361200.93813180004</v>
      </c>
      <c r="HC30" s="5">
        <f t="shared" si="109"/>
        <v>301076.30215259996</v>
      </c>
      <c r="HD30" s="5">
        <f t="shared" si="110"/>
        <v>99210.937795200007</v>
      </c>
      <c r="HE30" s="5">
        <f t="shared" si="111"/>
        <v>293616.01078200003</v>
      </c>
      <c r="HF30" s="5">
        <f t="shared" si="112"/>
        <v>623045.50665660005</v>
      </c>
      <c r="HG30" s="5">
        <f t="shared" si="113"/>
        <v>37043.035388000004</v>
      </c>
      <c r="HH30" s="5">
        <f t="shared" si="114"/>
        <v>34943.697956000004</v>
      </c>
      <c r="HI30" s="5">
        <f t="shared" si="115"/>
        <v>34943.697956000004</v>
      </c>
      <c r="HJ30" s="5">
        <f t="shared" si="116"/>
        <v>36995.038976800002</v>
      </c>
      <c r="HK30" s="5">
        <f t="shared" si="117"/>
        <v>36955.846886400002</v>
      </c>
      <c r="HL30" s="5">
        <f t="shared" si="118"/>
        <v>25465351.216148999</v>
      </c>
      <c r="HM30" s="5">
        <f t="shared" si="119"/>
        <v>2902576187.7680774</v>
      </c>
      <c r="HP30" s="2">
        <f>FG30/$HM$30*100</f>
        <v>4.0999803657628844</v>
      </c>
      <c r="HQ30" s="2">
        <f t="shared" ref="HQ30:JT30" si="143">FH30/$HM$30*100</f>
        <v>15.400030858866682</v>
      </c>
      <c r="HR30" s="2">
        <f t="shared" si="143"/>
        <v>40.714449200491607</v>
      </c>
      <c r="HS30" s="2">
        <f t="shared" si="143"/>
        <v>9.8642864218686788E-3</v>
      </c>
      <c r="HT30" s="2">
        <f t="shared" si="143"/>
        <v>2.7010158925710949E-3</v>
      </c>
      <c r="HU30" s="2">
        <f t="shared" si="143"/>
        <v>1.2581403277369518E-3</v>
      </c>
      <c r="HV30" s="2">
        <f t="shared" si="143"/>
        <v>4.8833832245471331</v>
      </c>
      <c r="HW30" s="2">
        <f t="shared" si="143"/>
        <v>1.2581403277369513E-3</v>
      </c>
      <c r="HX30" s="2">
        <f t="shared" si="143"/>
        <v>15.810858027999538</v>
      </c>
      <c r="HY30" s="2">
        <f t="shared" si="143"/>
        <v>2.0927311007284236E-2</v>
      </c>
      <c r="HZ30" s="2">
        <f t="shared" si="143"/>
        <v>1.2581403277369513E-3</v>
      </c>
      <c r="IA30" s="2">
        <f t="shared" si="143"/>
        <v>4.9571141934592715</v>
      </c>
      <c r="IB30" s="2">
        <f t="shared" si="143"/>
        <v>1.2581306628192421E-3</v>
      </c>
      <c r="IC30" s="2">
        <f t="shared" si="143"/>
        <v>5.862671633640538</v>
      </c>
      <c r="ID30" s="2">
        <f t="shared" si="143"/>
        <v>1.2219673152239758E-3</v>
      </c>
      <c r="IE30" s="2">
        <f t="shared" si="143"/>
        <v>1.2581306628192421E-3</v>
      </c>
      <c r="IF30" s="2">
        <f t="shared" si="143"/>
        <v>1.2581306628192421E-3</v>
      </c>
      <c r="IG30" s="2">
        <f t="shared" si="143"/>
        <v>2.8971054134810201E-2</v>
      </c>
      <c r="IH30" s="2">
        <f t="shared" si="143"/>
        <v>0.39724133463070682</v>
      </c>
      <c r="II30" s="2">
        <f t="shared" si="143"/>
        <v>0.13541821051335881</v>
      </c>
      <c r="IJ30" s="2">
        <f t="shared" si="143"/>
        <v>1.1224146814901912</v>
      </c>
      <c r="IK30" s="2">
        <f t="shared" si="143"/>
        <v>0.57709240502356141</v>
      </c>
      <c r="IL30" s="2">
        <f t="shared" si="143"/>
        <v>1.2581403277369518E-3</v>
      </c>
      <c r="IM30" s="2">
        <f t="shared" si="143"/>
        <v>1.4832203890188573</v>
      </c>
      <c r="IN30" s="2">
        <f t="shared" si="143"/>
        <v>0.73044405531439804</v>
      </c>
      <c r="IO30" s="2">
        <f t="shared" si="143"/>
        <v>5.2294373667144629E-2</v>
      </c>
      <c r="IP30" s="2">
        <f t="shared" si="143"/>
        <v>0.20174560824472296</v>
      </c>
      <c r="IQ30" s="2">
        <f t="shared" si="143"/>
        <v>0.39165464939758321</v>
      </c>
      <c r="IR30" s="2">
        <f t="shared" si="143"/>
        <v>0.19221928361473897</v>
      </c>
      <c r="IS30" s="2">
        <f t="shared" si="143"/>
        <v>7.3796852129875995E-2</v>
      </c>
      <c r="IT30" s="2">
        <f t="shared" si="143"/>
        <v>0.20232855682843651</v>
      </c>
      <c r="IU30" s="2">
        <f t="shared" si="143"/>
        <v>0.13965241797762196</v>
      </c>
      <c r="IV30" s="2">
        <f t="shared" si="143"/>
        <v>0.43219903000554655</v>
      </c>
      <c r="IW30" s="2">
        <f t="shared" si="143"/>
        <v>0.47887658396858662</v>
      </c>
      <c r="IX30" s="2">
        <f t="shared" si="143"/>
        <v>4.3670551907569154E-3</v>
      </c>
      <c r="IY30" s="2">
        <f t="shared" si="143"/>
        <v>0.17610727722592454</v>
      </c>
      <c r="IZ30" s="2">
        <f t="shared" si="143"/>
        <v>8.7422645686265538E-2</v>
      </c>
      <c r="JA30" s="2">
        <f t="shared" si="143"/>
        <v>5.7419566071778477E-2</v>
      </c>
      <c r="JB30" s="2">
        <f t="shared" si="143"/>
        <v>0.16728326668010163</v>
      </c>
      <c r="JC30" s="2">
        <f t="shared" si="143"/>
        <v>1.1517822905350469E-2</v>
      </c>
      <c r="JD30" s="2">
        <f t="shared" si="143"/>
        <v>5.292873052132796E-2</v>
      </c>
      <c r="JE30" s="2">
        <f t="shared" si="143"/>
        <v>6.1980106909901569E-3</v>
      </c>
      <c r="JF30" s="2">
        <f t="shared" si="143"/>
        <v>2.6440225015768679E-2</v>
      </c>
      <c r="JG30" s="2">
        <f t="shared" si="143"/>
        <v>4.8967373496814702E-2</v>
      </c>
      <c r="JH30" s="2">
        <f t="shared" si="143"/>
        <v>5.9899592224895654E-3</v>
      </c>
      <c r="JI30" s="2">
        <f t="shared" si="143"/>
        <v>1.1978676187354611E-3</v>
      </c>
      <c r="JJ30" s="2">
        <f t="shared" si="143"/>
        <v>1.1978676187354611E-3</v>
      </c>
      <c r="JK30" s="2">
        <f t="shared" si="143"/>
        <v>1.2444150119261602E-2</v>
      </c>
      <c r="JL30" s="2">
        <f t="shared" si="143"/>
        <v>1.0372726938964906E-2</v>
      </c>
      <c r="JM30" s="2">
        <f t="shared" si="143"/>
        <v>3.4180304452744721E-3</v>
      </c>
      <c r="JN30" s="2">
        <f t="shared" si="143"/>
        <v>1.0115703836452083E-2</v>
      </c>
      <c r="JO30" s="2">
        <f t="shared" si="143"/>
        <v>2.1465259354163171E-2</v>
      </c>
      <c r="JP30" s="2">
        <f t="shared" si="143"/>
        <v>1.2762123366168753E-3</v>
      </c>
      <c r="JQ30" s="2">
        <f t="shared" si="143"/>
        <v>1.2038856414263426E-3</v>
      </c>
      <c r="JR30" s="2">
        <f t="shared" si="143"/>
        <v>1.2038856414263426E-3</v>
      </c>
      <c r="JS30" s="2">
        <f t="shared" si="143"/>
        <v>1.2745587568968231E-3</v>
      </c>
      <c r="JT30" s="2">
        <f t="shared" si="143"/>
        <v>1.2732085049873242E-3</v>
      </c>
      <c r="JU30" s="2">
        <f t="shared" si="121"/>
        <v>0.87733618581534845</v>
      </c>
      <c r="JV30" s="2">
        <f t="shared" si="122"/>
        <v>1.2422361980576542</v>
      </c>
    </row>
    <row r="31" spans="1:282" ht="14.45" x14ac:dyDescent="0.3">
      <c r="A31" s="18" t="s">
        <v>269</v>
      </c>
      <c r="B31" s="33">
        <v>1478</v>
      </c>
      <c r="C31" s="33" t="s">
        <v>75</v>
      </c>
      <c r="D31" s="33" t="s">
        <v>32</v>
      </c>
      <c r="E31" s="33">
        <v>1</v>
      </c>
      <c r="F31" s="33" t="s">
        <v>34</v>
      </c>
      <c r="G31" s="33" t="s">
        <v>66</v>
      </c>
      <c r="I31" s="33">
        <v>75.8</v>
      </c>
      <c r="J31" s="33">
        <v>84.9</v>
      </c>
      <c r="K31" s="33">
        <v>7.2</v>
      </c>
      <c r="L31" s="3">
        <v>6.04638432638236</v>
      </c>
      <c r="M31" s="33">
        <v>1.67</v>
      </c>
      <c r="N31" s="33" t="s">
        <v>64</v>
      </c>
      <c r="O31" s="2">
        <v>52.436592365999999</v>
      </c>
      <c r="P31" s="2">
        <v>0.70495771593976697</v>
      </c>
      <c r="Q31" s="2">
        <v>1.3375301528074901E-2</v>
      </c>
      <c r="R31" s="2">
        <v>3.3853670498066599E-3</v>
      </c>
      <c r="S31" s="2">
        <v>8.8114535890320297E-2</v>
      </c>
      <c r="T31" s="2">
        <v>0.838819010018374</v>
      </c>
      <c r="U31" s="2">
        <v>2.6484971514090901E-2</v>
      </c>
      <c r="V31" s="2">
        <v>6.8452392788081497E-3</v>
      </c>
      <c r="W31" s="2">
        <v>2.82932988319545E-2</v>
      </c>
      <c r="X31" s="3">
        <v>45.636223506710103</v>
      </c>
      <c r="Y31" s="3">
        <v>53.911662620623503</v>
      </c>
      <c r="Z31" s="3">
        <v>86.474118150532803</v>
      </c>
      <c r="AA31" s="3">
        <v>82.280374458096205</v>
      </c>
      <c r="AB31" s="1">
        <v>2.3244343689647802</v>
      </c>
      <c r="AC31" s="1">
        <v>7.0739374867221302E-2</v>
      </c>
      <c r="AD31" s="1">
        <v>1.7036230863345301E-2</v>
      </c>
      <c r="AE31" s="1">
        <v>8.6457890705738893E-2</v>
      </c>
      <c r="AF31" s="1"/>
      <c r="AG31" s="5">
        <v>46204260</v>
      </c>
      <c r="AH31" s="5">
        <v>108354720</v>
      </c>
      <c r="AI31" s="5">
        <v>203445120</v>
      </c>
      <c r="AJ31" s="33">
        <v>151139.79999999999</v>
      </c>
      <c r="AK31" s="33">
        <v>151139.79999999999</v>
      </c>
      <c r="AL31" s="33">
        <v>100759.87</v>
      </c>
      <c r="AM31" s="33">
        <v>21985816.530000001</v>
      </c>
      <c r="AN31" s="33">
        <v>75569.899999999994</v>
      </c>
      <c r="AO31" s="33">
        <v>76619885.900000006</v>
      </c>
      <c r="AP31" s="33">
        <v>170630.03</v>
      </c>
      <c r="AQ31" s="33">
        <v>75569.899999999994</v>
      </c>
      <c r="AR31" s="33">
        <v>20602462.530000001</v>
      </c>
      <c r="AS31" s="33">
        <v>60455.92</v>
      </c>
      <c r="AT31" s="33">
        <v>24377063.300000001</v>
      </c>
      <c r="AU31" s="33">
        <v>60455.92</v>
      </c>
      <c r="AV31" s="33">
        <v>60455.92</v>
      </c>
      <c r="AW31" s="33">
        <v>60455.92</v>
      </c>
      <c r="AX31" s="33">
        <v>96736.28</v>
      </c>
      <c r="AY31" s="33">
        <v>1611123.04</v>
      </c>
      <c r="AZ31" s="33">
        <v>467825.34</v>
      </c>
      <c r="BA31" s="33">
        <v>3694011.03</v>
      </c>
      <c r="BB31" s="33">
        <v>1888439.61</v>
      </c>
      <c r="BC31" s="33">
        <v>50379.93</v>
      </c>
      <c r="BD31" s="33">
        <v>4917231.2699999996</v>
      </c>
      <c r="BE31" s="33">
        <v>2489971.4700000002</v>
      </c>
      <c r="BF31" s="33">
        <v>150834.01999999999</v>
      </c>
      <c r="BG31" s="33">
        <v>505392.43</v>
      </c>
      <c r="BH31" s="33">
        <v>1360961.7</v>
      </c>
      <c r="BI31" s="33">
        <v>43182.8</v>
      </c>
      <c r="BJ31" s="33">
        <v>473940.96</v>
      </c>
      <c r="BK31" s="33">
        <v>517333.83</v>
      </c>
      <c r="BL31" s="33">
        <v>321149.95</v>
      </c>
      <c r="BM31" s="33">
        <v>1003436</v>
      </c>
      <c r="BN31" s="33">
        <v>1218817.02</v>
      </c>
      <c r="BO31" s="33">
        <v>37784.949999999997</v>
      </c>
      <c r="BP31" s="33">
        <v>300854.57</v>
      </c>
      <c r="BQ31" s="33">
        <v>162712.89000000001</v>
      </c>
      <c r="BR31" s="33">
        <v>92241.57</v>
      </c>
      <c r="BS31" s="33">
        <v>60728.24</v>
      </c>
      <c r="BT31" s="33">
        <v>37784.949999999997</v>
      </c>
      <c r="BU31" s="33">
        <v>37784.949999999997</v>
      </c>
      <c r="BV31" s="33">
        <v>37784.949999999997</v>
      </c>
      <c r="BW31" s="33">
        <v>37784.949999999997</v>
      </c>
      <c r="BX31" s="33">
        <v>33586.620000000003</v>
      </c>
      <c r="BY31" s="33">
        <v>33586.620000000003</v>
      </c>
      <c r="BZ31" s="33">
        <v>33586.620000000003</v>
      </c>
      <c r="CA31" s="33">
        <v>33586.620000000003</v>
      </c>
      <c r="CB31" s="33">
        <v>33586.620000000003</v>
      </c>
      <c r="CC31" s="33">
        <v>33586.620000000003</v>
      </c>
      <c r="CD31" s="33">
        <v>33586.620000000003</v>
      </c>
      <c r="CE31" s="33">
        <v>33586.620000000003</v>
      </c>
      <c r="CF31" s="33">
        <v>33586.620000000003</v>
      </c>
      <c r="CG31" s="33">
        <v>30227.96</v>
      </c>
      <c r="CH31" s="33">
        <v>30227.96</v>
      </c>
      <c r="CI31" s="33">
        <v>30227.96</v>
      </c>
      <c r="CJ31" s="33">
        <v>27479.96</v>
      </c>
      <c r="CK31" s="33">
        <v>25189.97</v>
      </c>
      <c r="CL31" s="5">
        <v>751333197.39999998</v>
      </c>
      <c r="CM31" s="5">
        <v>11905575.09</v>
      </c>
      <c r="CN31" s="5">
        <v>763238772.5</v>
      </c>
      <c r="CO31" s="5">
        <f t="shared" si="1"/>
        <v>1633650612.7799981</v>
      </c>
      <c r="CP31" s="5">
        <f t="shared" si="2"/>
        <v>1645556187.869998</v>
      </c>
      <c r="CQ31" s="2">
        <f t="shared" si="3"/>
        <v>0.72349854582665651</v>
      </c>
      <c r="CR31" s="5">
        <v>46204260</v>
      </c>
      <c r="CS31" s="5">
        <v>108354720</v>
      </c>
      <c r="CT31" s="5">
        <v>203445120</v>
      </c>
      <c r="CV31" s="5">
        <v>47671535.359999999</v>
      </c>
      <c r="CW31" s="5">
        <v>35958309.780000001</v>
      </c>
      <c r="CZ31" s="5">
        <f t="shared" si="4"/>
        <v>46204260</v>
      </c>
      <c r="DA31" s="5">
        <f t="shared" si="5"/>
        <v>216709440</v>
      </c>
      <c r="DB31" s="5">
        <f t="shared" si="6"/>
        <v>610335360</v>
      </c>
      <c r="DC31" s="5">
        <f t="shared" si="7"/>
        <v>302279.59999999998</v>
      </c>
      <c r="DD31" s="5">
        <f t="shared" si="8"/>
        <v>302279.59999999998</v>
      </c>
      <c r="DE31" s="5">
        <f t="shared" si="9"/>
        <v>302279.61</v>
      </c>
      <c r="DF31" s="5">
        <f t="shared" si="10"/>
        <v>87943266.120000005</v>
      </c>
      <c r="DG31" s="5">
        <f t="shared" si="11"/>
        <v>302279.59999999998</v>
      </c>
      <c r="DH31" s="5">
        <f t="shared" si="12"/>
        <v>306479543.60000002</v>
      </c>
      <c r="DI31" s="5">
        <f t="shared" si="13"/>
        <v>682520.12</v>
      </c>
      <c r="DJ31" s="5">
        <f t="shared" si="14"/>
        <v>302279.59999999998</v>
      </c>
      <c r="DK31" s="5">
        <f t="shared" si="15"/>
        <v>103012312.65000001</v>
      </c>
      <c r="DL31" s="5">
        <f t="shared" si="16"/>
        <v>302279.59999999998</v>
      </c>
      <c r="DM31" s="5">
        <f t="shared" si="17"/>
        <v>121885316.5</v>
      </c>
      <c r="DN31" s="5">
        <f t="shared" si="18"/>
        <v>302279.59999999998</v>
      </c>
      <c r="DO31" s="5">
        <f t="shared" si="19"/>
        <v>302279.59999999998</v>
      </c>
      <c r="DP31" s="5">
        <f t="shared" si="20"/>
        <v>302279.59999999998</v>
      </c>
      <c r="DQ31" s="5">
        <f t="shared" si="21"/>
        <v>580417.67999999993</v>
      </c>
      <c r="DR31" s="5">
        <f t="shared" si="22"/>
        <v>8055615.2000000002</v>
      </c>
      <c r="DS31" s="5">
        <f t="shared" si="23"/>
        <v>2806952.04</v>
      </c>
      <c r="DT31" s="5">
        <f t="shared" si="24"/>
        <v>22164066.18</v>
      </c>
      <c r="DU31" s="5">
        <f t="shared" si="25"/>
        <v>11330637.66</v>
      </c>
      <c r="DV31" s="5">
        <f t="shared" si="26"/>
        <v>302279.58</v>
      </c>
      <c r="DW31" s="5">
        <f t="shared" si="27"/>
        <v>29503387.619999997</v>
      </c>
      <c r="DX31" s="5">
        <f t="shared" si="28"/>
        <v>14939828.82</v>
      </c>
      <c r="DY31" s="5">
        <f t="shared" si="29"/>
        <v>1055838.1399999999</v>
      </c>
      <c r="DZ31" s="5">
        <f t="shared" si="30"/>
        <v>3032354.58</v>
      </c>
      <c r="EA31" s="5">
        <f t="shared" si="31"/>
        <v>8165770.1999999993</v>
      </c>
      <c r="EB31" s="5">
        <f t="shared" si="32"/>
        <v>302279.60000000003</v>
      </c>
      <c r="EC31" s="5">
        <f t="shared" si="33"/>
        <v>3317586.72</v>
      </c>
      <c r="ED31" s="5">
        <f t="shared" si="34"/>
        <v>3621336.81</v>
      </c>
      <c r="EE31" s="5">
        <f t="shared" si="35"/>
        <v>2569199.6</v>
      </c>
      <c r="EF31" s="5">
        <f t="shared" si="36"/>
        <v>7024052</v>
      </c>
      <c r="EG31" s="5">
        <f t="shared" si="37"/>
        <v>8531719.1400000006</v>
      </c>
      <c r="EH31" s="5">
        <f t="shared" si="38"/>
        <v>302279.59999999998</v>
      </c>
      <c r="EI31" s="5">
        <f t="shared" si="39"/>
        <v>2105981.9900000002</v>
      </c>
      <c r="EJ31" s="5">
        <f t="shared" si="40"/>
        <v>1301703.1200000001</v>
      </c>
      <c r="EK31" s="5">
        <f t="shared" si="41"/>
        <v>737932.56</v>
      </c>
      <c r="EL31" s="5">
        <f t="shared" si="42"/>
        <v>485825.92</v>
      </c>
      <c r="EM31" s="5">
        <f t="shared" si="43"/>
        <v>302279.59999999998</v>
      </c>
      <c r="EN31" s="5">
        <f t="shared" si="44"/>
        <v>302279.59999999998</v>
      </c>
      <c r="EO31" s="5">
        <f t="shared" si="45"/>
        <v>302279.59999999998</v>
      </c>
      <c r="EP31" s="5">
        <f t="shared" si="46"/>
        <v>302279.59999999998</v>
      </c>
      <c r="EQ31" s="5">
        <f t="shared" si="47"/>
        <v>302279.58</v>
      </c>
      <c r="ER31" s="5">
        <f t="shared" si="48"/>
        <v>302279.58</v>
      </c>
      <c r="ES31" s="5">
        <f t="shared" si="49"/>
        <v>302279.58</v>
      </c>
      <c r="ET31" s="5">
        <f t="shared" si="50"/>
        <v>302279.58</v>
      </c>
      <c r="EU31" s="5">
        <f t="shared" si="51"/>
        <v>302279.58</v>
      </c>
      <c r="EV31" s="5">
        <f t="shared" si="52"/>
        <v>302279.58</v>
      </c>
      <c r="EW31" s="5">
        <f t="shared" si="53"/>
        <v>302279.58</v>
      </c>
      <c r="EX31" s="5">
        <f t="shared" si="54"/>
        <v>302279.58</v>
      </c>
      <c r="EY31" s="5">
        <f t="shared" si="55"/>
        <v>302279.58</v>
      </c>
      <c r="EZ31" s="5">
        <f t="shared" si="56"/>
        <v>302279.59999999998</v>
      </c>
      <c r="FA31" s="5">
        <f t="shared" si="57"/>
        <v>302279.59999999998</v>
      </c>
      <c r="FB31" s="5">
        <f t="shared" si="58"/>
        <v>302279.59999999998</v>
      </c>
      <c r="FC31" s="5">
        <f t="shared" si="59"/>
        <v>302279.56</v>
      </c>
      <c r="FD31" s="5">
        <f t="shared" si="60"/>
        <v>302279.64</v>
      </c>
      <c r="FG31" s="5">
        <f t="shared" si="61"/>
        <v>741229992.87959993</v>
      </c>
      <c r="FH31" s="5">
        <f t="shared" si="62"/>
        <v>3258122409.8688002</v>
      </c>
      <c r="FI31" s="5">
        <f t="shared" si="63"/>
        <v>8971038702.3743992</v>
      </c>
      <c r="FJ31" s="5">
        <f t="shared" si="64"/>
        <v>3935269.2917439993</v>
      </c>
      <c r="FK31" s="5">
        <f t="shared" si="65"/>
        <v>4239948.9917679997</v>
      </c>
      <c r="FL31" s="5">
        <f t="shared" si="66"/>
        <v>4239949.1320337998</v>
      </c>
      <c r="FM31" s="5">
        <f t="shared" si="67"/>
        <v>1277864025.5199661</v>
      </c>
      <c r="FN31" s="5">
        <f t="shared" si="68"/>
        <v>4239948.9917679997</v>
      </c>
      <c r="FO31" s="5">
        <f t="shared" si="69"/>
        <v>4453316332.2569799</v>
      </c>
      <c r="FP31" s="5">
        <f t="shared" si="70"/>
        <v>9573423.0647895988</v>
      </c>
      <c r="FQ31" s="5">
        <f t="shared" si="71"/>
        <v>4239948.9917679997</v>
      </c>
      <c r="FR31" s="5">
        <f t="shared" si="72"/>
        <v>1486442536.5352135</v>
      </c>
      <c r="FS31" s="5">
        <f t="shared" si="73"/>
        <v>4239948.9917680006</v>
      </c>
      <c r="FT31" s="5">
        <f t="shared" si="74"/>
        <v>1758775377.077774</v>
      </c>
      <c r="FU31" s="5">
        <f t="shared" si="75"/>
        <v>4118077.1117583998</v>
      </c>
      <c r="FV31" s="5">
        <f t="shared" si="76"/>
        <v>4239948.9917680006</v>
      </c>
      <c r="FW31" s="5">
        <f t="shared" si="77"/>
        <v>4239948.9917680006</v>
      </c>
      <c r="FX31" s="5">
        <f t="shared" si="78"/>
        <v>8336283.7540607993</v>
      </c>
      <c r="FY31" s="5">
        <f t="shared" si="79"/>
        <v>112992731.05201602</v>
      </c>
      <c r="FZ31" s="5">
        <f t="shared" si="80"/>
        <v>40315017.091622405</v>
      </c>
      <c r="GA31" s="5">
        <f t="shared" si="81"/>
        <v>318332730.35422075</v>
      </c>
      <c r="GB31" s="5">
        <f t="shared" si="82"/>
        <v>162736963.23000962</v>
      </c>
      <c r="GC31" s="5">
        <f t="shared" si="83"/>
        <v>4239948.7112364005</v>
      </c>
      <c r="GD31" s="5">
        <f t="shared" si="84"/>
        <v>423744174.89550716</v>
      </c>
      <c r="GE31" s="5">
        <f t="shared" si="85"/>
        <v>209554704.13003561</v>
      </c>
      <c r="GF31" s="5">
        <f t="shared" si="86"/>
        <v>15113861.421998799</v>
      </c>
      <c r="GG31" s="5">
        <f t="shared" si="87"/>
        <v>42533564.104736403</v>
      </c>
      <c r="GH31" s="5">
        <f t="shared" si="88"/>
        <v>106307222.556528</v>
      </c>
      <c r="GI31" s="5">
        <f t="shared" si="89"/>
        <v>4327000.334632</v>
      </c>
      <c r="GJ31" s="5">
        <f t="shared" si="90"/>
        <v>47489803.6374624</v>
      </c>
      <c r="GK31" s="5">
        <f t="shared" si="91"/>
        <v>51837853.393630199</v>
      </c>
      <c r="GL31" s="5">
        <f t="shared" si="92"/>
        <v>36684483.486574002</v>
      </c>
      <c r="GM31" s="5">
        <f t="shared" si="93"/>
        <v>100546233.86583999</v>
      </c>
      <c r="GN31" s="5">
        <f t="shared" si="94"/>
        <v>119670841.0547412</v>
      </c>
      <c r="GO31" s="5">
        <f t="shared" si="95"/>
        <v>4316118.916774</v>
      </c>
      <c r="GP31" s="5">
        <f t="shared" si="96"/>
        <v>27720264.7295794</v>
      </c>
      <c r="GQ31" s="5">
        <f t="shared" si="97"/>
        <v>18586452.609622803</v>
      </c>
      <c r="GR31" s="5">
        <f t="shared" si="98"/>
        <v>10536618.023576401</v>
      </c>
      <c r="GS31" s="5">
        <f t="shared" si="99"/>
        <v>6936896.9774048002</v>
      </c>
      <c r="GT31" s="5">
        <f t="shared" si="100"/>
        <v>4011439.2167500001</v>
      </c>
      <c r="GU31" s="5">
        <f t="shared" si="101"/>
        <v>4011439.2167500001</v>
      </c>
      <c r="GV31" s="5">
        <f t="shared" si="102"/>
        <v>3935269.2917439993</v>
      </c>
      <c r="GW31" s="5">
        <f t="shared" si="103"/>
        <v>4011439.2167500001</v>
      </c>
      <c r="GX31" s="5">
        <f t="shared" si="104"/>
        <v>4307655.3067620005</v>
      </c>
      <c r="GY31" s="5">
        <f t="shared" si="105"/>
        <v>4036828.9246596005</v>
      </c>
      <c r="GZ31" s="5">
        <f t="shared" si="106"/>
        <v>4036828.9246596005</v>
      </c>
      <c r="HA31" s="5">
        <f t="shared" si="107"/>
        <v>4036828.9246596005</v>
      </c>
      <c r="HB31" s="5">
        <f t="shared" si="108"/>
        <v>4036828.9246596005</v>
      </c>
      <c r="HC31" s="5">
        <f t="shared" si="109"/>
        <v>4036828.9246596005</v>
      </c>
      <c r="HD31" s="5">
        <f t="shared" si="110"/>
        <v>4036828.9246596005</v>
      </c>
      <c r="HE31" s="5">
        <f t="shared" si="111"/>
        <v>4036828.9246596005</v>
      </c>
      <c r="HF31" s="5">
        <f t="shared" si="112"/>
        <v>4036828.9246596005</v>
      </c>
      <c r="HG31" s="5">
        <f t="shared" si="113"/>
        <v>4300884.9317728002</v>
      </c>
      <c r="HH31" s="5">
        <f t="shared" si="114"/>
        <v>4057141.1717536002</v>
      </c>
      <c r="HI31" s="5">
        <f t="shared" si="115"/>
        <v>4057141.1717536002</v>
      </c>
      <c r="HJ31" s="5">
        <f t="shared" si="116"/>
        <v>4295344.7324695997</v>
      </c>
      <c r="HK31" s="5">
        <f t="shared" si="117"/>
        <v>4290729.5095548006</v>
      </c>
      <c r="HL31" s="5">
        <f t="shared" si="118"/>
        <v>142994290.73346299</v>
      </c>
      <c r="HM31" s="5">
        <f t="shared" si="119"/>
        <v>24083522963.292286</v>
      </c>
      <c r="HP31" s="2">
        <f>FG31/$HM$31*100</f>
        <v>3.0777473628313046</v>
      </c>
      <c r="HQ31" s="2">
        <f t="shared" ref="HQ31:JT31" si="144">FH31/$HM$31*100</f>
        <v>13.528429436319501</v>
      </c>
      <c r="HR31" s="2">
        <f t="shared" si="144"/>
        <v>37.249694390841036</v>
      </c>
      <c r="HS31" s="2">
        <f t="shared" si="144"/>
        <v>1.6340089852062228E-2</v>
      </c>
      <c r="HT31" s="2">
        <f t="shared" si="144"/>
        <v>1.7605185911672729E-2</v>
      </c>
      <c r="HU31" s="2">
        <f t="shared" si="144"/>
        <v>1.7605186494086687E-2</v>
      </c>
      <c r="HV31" s="2">
        <f t="shared" si="144"/>
        <v>5.3059680158408122</v>
      </c>
      <c r="HW31" s="2">
        <f t="shared" si="144"/>
        <v>1.7605185911672729E-2</v>
      </c>
      <c r="HX31" s="2">
        <f t="shared" si="144"/>
        <v>18.491133290775824</v>
      </c>
      <c r="HY31" s="2">
        <f t="shared" si="144"/>
        <v>3.9750924644128077E-2</v>
      </c>
      <c r="HZ31" s="2">
        <f t="shared" si="144"/>
        <v>1.7605185911672729E-2</v>
      </c>
      <c r="IA31" s="2">
        <f t="shared" si="144"/>
        <v>6.1720311384709996</v>
      </c>
      <c r="IB31" s="2">
        <f t="shared" si="144"/>
        <v>1.7605185911672733E-2</v>
      </c>
      <c r="IC31" s="2">
        <f t="shared" si="144"/>
        <v>7.3028160363351775</v>
      </c>
      <c r="ID31" s="2">
        <f t="shared" si="144"/>
        <v>1.709914748782853E-2</v>
      </c>
      <c r="IE31" s="2">
        <f t="shared" si="144"/>
        <v>1.7605185911672733E-2</v>
      </c>
      <c r="IF31" s="2">
        <f t="shared" si="144"/>
        <v>1.7605185911672733E-2</v>
      </c>
      <c r="IG31" s="2">
        <f t="shared" si="144"/>
        <v>3.4614054458589089E-2</v>
      </c>
      <c r="IH31" s="2">
        <f t="shared" si="144"/>
        <v>0.46917027556241542</v>
      </c>
      <c r="II31" s="2">
        <f t="shared" si="144"/>
        <v>0.16739667677801914</v>
      </c>
      <c r="IJ31" s="2">
        <f t="shared" si="144"/>
        <v>1.3217863966140597</v>
      </c>
      <c r="IK31" s="2">
        <f t="shared" si="144"/>
        <v>0.67571909424568255</v>
      </c>
      <c r="IL31" s="2">
        <f t="shared" si="144"/>
        <v>1.7605184746844811E-2</v>
      </c>
      <c r="IM31" s="2">
        <f t="shared" si="144"/>
        <v>1.759477529684387</v>
      </c>
      <c r="IN31" s="2">
        <f t="shared" si="144"/>
        <v>0.87011648773078387</v>
      </c>
      <c r="IO31" s="2">
        <f t="shared" si="144"/>
        <v>6.2756023880040729E-2</v>
      </c>
      <c r="IP31" s="2">
        <f t="shared" si="144"/>
        <v>0.17660856416050663</v>
      </c>
      <c r="IQ31" s="2">
        <f t="shared" si="144"/>
        <v>0.44141059727249932</v>
      </c>
      <c r="IR31" s="2">
        <f t="shared" si="144"/>
        <v>1.7966641928704299E-2</v>
      </c>
      <c r="IS31" s="2">
        <f t="shared" si="144"/>
        <v>0.19718794343271781</v>
      </c>
      <c r="IT31" s="2">
        <f t="shared" si="144"/>
        <v>0.21524198711559192</v>
      </c>
      <c r="IU31" s="2">
        <f t="shared" si="144"/>
        <v>0.15232191545434567</v>
      </c>
      <c r="IV31" s="2">
        <f t="shared" si="144"/>
        <v>0.41748972531589718</v>
      </c>
      <c r="IW31" s="2">
        <f t="shared" si="144"/>
        <v>0.49689923370904476</v>
      </c>
      <c r="IX31" s="2">
        <f t="shared" si="144"/>
        <v>1.7921459926575352E-2</v>
      </c>
      <c r="IY31" s="2">
        <f t="shared" si="144"/>
        <v>0.11510053895283584</v>
      </c>
      <c r="IZ31" s="2">
        <f t="shared" si="144"/>
        <v>7.7174974101388613E-2</v>
      </c>
      <c r="JA31" s="2">
        <f t="shared" si="144"/>
        <v>4.3750318587675661E-2</v>
      </c>
      <c r="JB31" s="2">
        <f t="shared" si="144"/>
        <v>2.8803497677552845E-2</v>
      </c>
      <c r="JC31" s="2">
        <f t="shared" si="144"/>
        <v>1.6656363866964854E-2</v>
      </c>
      <c r="JD31" s="2">
        <f t="shared" si="144"/>
        <v>1.6656363866964854E-2</v>
      </c>
      <c r="JE31" s="2">
        <f t="shared" si="144"/>
        <v>1.6340089852062228E-2</v>
      </c>
      <c r="JF31" s="2">
        <f t="shared" si="144"/>
        <v>1.6656363866964854E-2</v>
      </c>
      <c r="JG31" s="2">
        <f t="shared" si="144"/>
        <v>1.7886317185935207E-2</v>
      </c>
      <c r="JH31" s="2">
        <f t="shared" si="144"/>
        <v>1.676178742957361E-2</v>
      </c>
      <c r="JI31" s="2">
        <f t="shared" si="144"/>
        <v>1.676178742957361E-2</v>
      </c>
      <c r="JJ31" s="2">
        <f t="shared" si="144"/>
        <v>1.676178742957361E-2</v>
      </c>
      <c r="JK31" s="2">
        <f t="shared" si="144"/>
        <v>1.676178742957361E-2</v>
      </c>
      <c r="JL31" s="2">
        <f t="shared" si="144"/>
        <v>1.676178742957361E-2</v>
      </c>
      <c r="JM31" s="2">
        <f t="shared" si="144"/>
        <v>1.676178742957361E-2</v>
      </c>
      <c r="JN31" s="2">
        <f t="shared" si="144"/>
        <v>1.676178742957361E-2</v>
      </c>
      <c r="JO31" s="2">
        <f t="shared" si="144"/>
        <v>1.676178742957361E-2</v>
      </c>
      <c r="JP31" s="2">
        <f t="shared" si="144"/>
        <v>1.7858205123594827E-2</v>
      </c>
      <c r="JQ31" s="2">
        <f t="shared" si="144"/>
        <v>1.6846128275906432E-2</v>
      </c>
      <c r="JR31" s="2">
        <f t="shared" si="144"/>
        <v>1.6846128275906432E-2</v>
      </c>
      <c r="JS31" s="2">
        <f t="shared" si="144"/>
        <v>1.7835201016962902E-2</v>
      </c>
      <c r="JT31" s="2">
        <f t="shared" si="144"/>
        <v>1.7816037612498226E-2</v>
      </c>
      <c r="JU31" s="2">
        <f t="shared" si="121"/>
        <v>0.59374324492065622</v>
      </c>
      <c r="JV31" s="2">
        <f t="shared" si="122"/>
        <v>1.1991295777285063</v>
      </c>
    </row>
    <row r="32" spans="1:282" ht="14.45" x14ac:dyDescent="0.3">
      <c r="A32" s="18" t="s">
        <v>270</v>
      </c>
      <c r="B32" s="33">
        <v>1416</v>
      </c>
      <c r="C32" s="33" t="s">
        <v>77</v>
      </c>
      <c r="D32" s="33" t="s">
        <v>32</v>
      </c>
      <c r="E32" s="33">
        <v>0</v>
      </c>
      <c r="F32" s="33" t="s">
        <v>34</v>
      </c>
      <c r="G32" s="33" t="s">
        <v>76</v>
      </c>
      <c r="H32" s="33" t="s">
        <v>46</v>
      </c>
      <c r="I32" s="33">
        <v>88</v>
      </c>
      <c r="J32" s="33">
        <v>84.38</v>
      </c>
      <c r="K32" s="33">
        <v>6.6</v>
      </c>
      <c r="L32" s="3">
        <v>5.3858618698198999</v>
      </c>
      <c r="M32" s="33">
        <v>2.38</v>
      </c>
      <c r="N32" s="33">
        <v>0</v>
      </c>
      <c r="O32" s="2">
        <v>2.2350121770000002</v>
      </c>
      <c r="P32" s="2">
        <v>0.67501564936663905</v>
      </c>
      <c r="Q32" s="2">
        <v>2.7998378104586101E-2</v>
      </c>
      <c r="R32" s="2">
        <v>7.7847799573756002E-3</v>
      </c>
      <c r="S32" s="2">
        <v>0.12635814824913999</v>
      </c>
      <c r="T32" s="2">
        <v>0.83754653174732097</v>
      </c>
      <c r="U32" s="2">
        <v>5.3884146486286998E-2</v>
      </c>
      <c r="V32" s="2">
        <v>1.5551139703903099E-2</v>
      </c>
      <c r="W32" s="2">
        <v>3.9203410448394302E-2</v>
      </c>
      <c r="X32" s="3">
        <v>47.113480701422603</v>
      </c>
      <c r="Y32" s="3">
        <v>57.954701581740501</v>
      </c>
      <c r="Z32" s="3">
        <v>86.781933913291297</v>
      </c>
      <c r="AA32" s="3">
        <v>84.264665181224004</v>
      </c>
      <c r="AB32" s="1">
        <v>9.08403721237932E-2</v>
      </c>
      <c r="AC32" s="1">
        <v>5.6420715247000701E-3</v>
      </c>
      <c r="AD32" s="1">
        <v>1.5232396297070201E-3</v>
      </c>
      <c r="AE32" s="1">
        <v>4.7072279037457402E-3</v>
      </c>
      <c r="AF32" s="1"/>
      <c r="AG32" s="5">
        <v>2824120</v>
      </c>
      <c r="AH32" s="5">
        <v>4433380</v>
      </c>
      <c r="AI32" s="5">
        <v>6677080</v>
      </c>
      <c r="AJ32" s="33">
        <v>5939.81</v>
      </c>
      <c r="AK32" s="33">
        <v>351.34</v>
      </c>
      <c r="AL32" s="33">
        <v>234.23</v>
      </c>
      <c r="AM32" s="33">
        <v>1016415.36</v>
      </c>
      <c r="AN32" s="33">
        <v>175.67</v>
      </c>
      <c r="AO32" s="33">
        <v>3080638.85</v>
      </c>
      <c r="AP32" s="33">
        <v>5533.46</v>
      </c>
      <c r="AQ32" s="33">
        <v>175.67</v>
      </c>
      <c r="AR32" s="33">
        <v>1053741.1499999999</v>
      </c>
      <c r="AS32" s="33">
        <v>140.54</v>
      </c>
      <c r="AT32" s="33">
        <v>1399297.44</v>
      </c>
      <c r="AU32" s="33">
        <v>140.54</v>
      </c>
      <c r="AV32" s="33">
        <v>140.54</v>
      </c>
      <c r="AW32" s="33">
        <v>140.54</v>
      </c>
      <c r="AX32" s="33">
        <v>7406.99</v>
      </c>
      <c r="AY32" s="33">
        <v>95100.18</v>
      </c>
      <c r="AZ32" s="33">
        <v>35904.800000000003</v>
      </c>
      <c r="BA32" s="33">
        <v>302931.01</v>
      </c>
      <c r="BB32" s="33">
        <v>155695.94</v>
      </c>
      <c r="BC32" s="33">
        <v>117.11</v>
      </c>
      <c r="BD32" s="33">
        <v>426396.42</v>
      </c>
      <c r="BE32" s="33">
        <v>180073.78</v>
      </c>
      <c r="BF32" s="33">
        <v>13508.27</v>
      </c>
      <c r="BG32" s="33">
        <v>54360.639999999999</v>
      </c>
      <c r="BH32" s="33">
        <v>114442.18</v>
      </c>
      <c r="BI32" s="33">
        <v>47855.65</v>
      </c>
      <c r="BJ32" s="33">
        <v>17503.93</v>
      </c>
      <c r="BK32" s="33">
        <v>48499.77</v>
      </c>
      <c r="BL32" s="33">
        <v>25379.96</v>
      </c>
      <c r="BM32" s="33">
        <v>103234.85</v>
      </c>
      <c r="BN32" s="33">
        <v>103998.01</v>
      </c>
      <c r="BO32" s="33">
        <v>767.65</v>
      </c>
      <c r="BP32" s="33">
        <v>42774.94</v>
      </c>
      <c r="BQ32" s="33">
        <v>4661.72</v>
      </c>
      <c r="BR32" s="33">
        <v>10595.7</v>
      </c>
      <c r="BS32" s="33">
        <v>29368.2</v>
      </c>
      <c r="BT32" s="33">
        <v>2352.59</v>
      </c>
      <c r="BU32" s="33">
        <v>10311.51</v>
      </c>
      <c r="BV32" s="33">
        <v>926.15</v>
      </c>
      <c r="BW32" s="33">
        <v>4109.5600000000004</v>
      </c>
      <c r="BX32" s="33">
        <v>6212.7</v>
      </c>
      <c r="BY32" s="33">
        <v>752.95</v>
      </c>
      <c r="BZ32" s="33">
        <v>361.9</v>
      </c>
      <c r="CA32" s="33">
        <v>513.44000000000005</v>
      </c>
      <c r="CB32" s="33">
        <v>1100.23</v>
      </c>
      <c r="CC32" s="33">
        <v>1015.88</v>
      </c>
      <c r="CD32" s="33">
        <v>226.81</v>
      </c>
      <c r="CE32" s="33">
        <v>1412.87</v>
      </c>
      <c r="CF32" s="33">
        <v>1993.88</v>
      </c>
      <c r="CG32" s="33">
        <v>403.89</v>
      </c>
      <c r="CH32" s="33">
        <v>70.27</v>
      </c>
      <c r="CI32" s="33">
        <v>70.27</v>
      </c>
      <c r="CJ32" s="33">
        <v>591.04</v>
      </c>
      <c r="CK32" s="33">
        <v>58.56</v>
      </c>
      <c r="CL32" s="5">
        <v>40308463.5</v>
      </c>
      <c r="CM32" s="5">
        <v>1559018.49</v>
      </c>
      <c r="CN32" s="5">
        <v>41867481.990000002</v>
      </c>
      <c r="CO32" s="5">
        <f t="shared" si="1"/>
        <v>72039015.560000017</v>
      </c>
      <c r="CP32" s="5">
        <f t="shared" si="2"/>
        <v>73598034.050000012</v>
      </c>
      <c r="CQ32" s="2">
        <f t="shared" si="3"/>
        <v>2.1182882262056832</v>
      </c>
      <c r="CR32" s="5">
        <v>2824120</v>
      </c>
      <c r="CS32" s="5">
        <v>4433380</v>
      </c>
      <c r="CT32" s="5">
        <v>6677080</v>
      </c>
      <c r="CV32" s="5">
        <v>3432623.73</v>
      </c>
      <c r="CW32" s="5">
        <v>4435906.53</v>
      </c>
      <c r="CZ32" s="5">
        <f t="shared" si="4"/>
        <v>2824120</v>
      </c>
      <c r="DA32" s="5">
        <f t="shared" si="5"/>
        <v>8866760</v>
      </c>
      <c r="DB32" s="5">
        <f t="shared" si="6"/>
        <v>20031240</v>
      </c>
      <c r="DC32" s="5">
        <f t="shared" si="7"/>
        <v>11879.62</v>
      </c>
      <c r="DD32" s="5">
        <f t="shared" si="8"/>
        <v>702.68</v>
      </c>
      <c r="DE32" s="5">
        <f t="shared" si="9"/>
        <v>702.68999999999994</v>
      </c>
      <c r="DF32" s="5">
        <f t="shared" si="10"/>
        <v>4065661.44</v>
      </c>
      <c r="DG32" s="5">
        <f t="shared" si="11"/>
        <v>702.68</v>
      </c>
      <c r="DH32" s="5">
        <f t="shared" si="12"/>
        <v>12322555.4</v>
      </c>
      <c r="DI32" s="5">
        <f t="shared" si="13"/>
        <v>22133.84</v>
      </c>
      <c r="DJ32" s="5">
        <f t="shared" si="14"/>
        <v>702.68</v>
      </c>
      <c r="DK32" s="5">
        <f t="shared" si="15"/>
        <v>5268705.75</v>
      </c>
      <c r="DL32" s="5">
        <f t="shared" si="16"/>
        <v>702.69999999999993</v>
      </c>
      <c r="DM32" s="5">
        <f t="shared" si="17"/>
        <v>6996487.1999999993</v>
      </c>
      <c r="DN32" s="5">
        <f t="shared" si="18"/>
        <v>702.69999999999993</v>
      </c>
      <c r="DO32" s="5">
        <f t="shared" si="19"/>
        <v>702.69999999999993</v>
      </c>
      <c r="DP32" s="5">
        <f t="shared" si="20"/>
        <v>702.69999999999993</v>
      </c>
      <c r="DQ32" s="5">
        <f t="shared" si="21"/>
        <v>44441.94</v>
      </c>
      <c r="DR32" s="5">
        <f t="shared" si="22"/>
        <v>475500.89999999997</v>
      </c>
      <c r="DS32" s="5">
        <f t="shared" si="23"/>
        <v>215428.80000000002</v>
      </c>
      <c r="DT32" s="5">
        <f t="shared" si="24"/>
        <v>1817586.06</v>
      </c>
      <c r="DU32" s="5">
        <f t="shared" si="25"/>
        <v>934175.64</v>
      </c>
      <c r="DV32" s="5">
        <f t="shared" si="26"/>
        <v>702.66</v>
      </c>
      <c r="DW32" s="5">
        <f t="shared" si="27"/>
        <v>2558378.52</v>
      </c>
      <c r="DX32" s="5">
        <f t="shared" si="28"/>
        <v>1080442.68</v>
      </c>
      <c r="DY32" s="5">
        <f t="shared" si="29"/>
        <v>94557.89</v>
      </c>
      <c r="DZ32" s="5">
        <f t="shared" si="30"/>
        <v>326163.83999999997</v>
      </c>
      <c r="EA32" s="5">
        <f t="shared" si="31"/>
        <v>686653.08</v>
      </c>
      <c r="EB32" s="5">
        <f t="shared" si="32"/>
        <v>334989.55</v>
      </c>
      <c r="EC32" s="5">
        <f t="shared" si="33"/>
        <v>122527.51000000001</v>
      </c>
      <c r="ED32" s="5">
        <f t="shared" si="34"/>
        <v>339498.38999999996</v>
      </c>
      <c r="EE32" s="5">
        <f t="shared" si="35"/>
        <v>203039.68</v>
      </c>
      <c r="EF32" s="5">
        <f t="shared" si="36"/>
        <v>722643.95000000007</v>
      </c>
      <c r="EG32" s="5">
        <f t="shared" si="37"/>
        <v>727986.07</v>
      </c>
      <c r="EH32" s="5">
        <f t="shared" si="38"/>
        <v>6141.2</v>
      </c>
      <c r="EI32" s="5">
        <f t="shared" si="39"/>
        <v>299424.58</v>
      </c>
      <c r="EJ32" s="5">
        <f t="shared" si="40"/>
        <v>37293.760000000002</v>
      </c>
      <c r="EK32" s="5">
        <f t="shared" si="41"/>
        <v>84765.6</v>
      </c>
      <c r="EL32" s="5">
        <f t="shared" si="42"/>
        <v>234945.6</v>
      </c>
      <c r="EM32" s="5">
        <f t="shared" si="43"/>
        <v>18820.72</v>
      </c>
      <c r="EN32" s="5">
        <f t="shared" si="44"/>
        <v>82492.08</v>
      </c>
      <c r="EO32" s="5">
        <f t="shared" si="45"/>
        <v>7409.2</v>
      </c>
      <c r="EP32" s="5">
        <f t="shared" si="46"/>
        <v>32876.480000000003</v>
      </c>
      <c r="EQ32" s="5">
        <f t="shared" si="47"/>
        <v>55914.299999999996</v>
      </c>
      <c r="ER32" s="5">
        <f t="shared" si="48"/>
        <v>6776.55</v>
      </c>
      <c r="ES32" s="5">
        <f t="shared" si="49"/>
        <v>3257.1</v>
      </c>
      <c r="ET32" s="5">
        <f t="shared" si="50"/>
        <v>4620.9600000000009</v>
      </c>
      <c r="EU32" s="5">
        <f t="shared" si="51"/>
        <v>9902.07</v>
      </c>
      <c r="EV32" s="5">
        <f t="shared" si="52"/>
        <v>9142.92</v>
      </c>
      <c r="EW32" s="5">
        <f t="shared" si="53"/>
        <v>2041.29</v>
      </c>
      <c r="EX32" s="5">
        <f t="shared" si="54"/>
        <v>12715.829999999998</v>
      </c>
      <c r="EY32" s="5">
        <f t="shared" si="55"/>
        <v>17944.920000000002</v>
      </c>
      <c r="EZ32" s="5">
        <f t="shared" si="56"/>
        <v>4038.8999999999996</v>
      </c>
      <c r="FA32" s="5">
        <f t="shared" si="57"/>
        <v>702.69999999999993</v>
      </c>
      <c r="FB32" s="5">
        <f t="shared" si="58"/>
        <v>702.69999999999993</v>
      </c>
      <c r="FC32" s="5">
        <f t="shared" si="59"/>
        <v>6501.44</v>
      </c>
      <c r="FD32" s="5">
        <f t="shared" si="60"/>
        <v>702.72</v>
      </c>
      <c r="FG32" s="5">
        <f t="shared" si="61"/>
        <v>45305832.135199994</v>
      </c>
      <c r="FH32" s="5">
        <f t="shared" si="62"/>
        <v>133307480.55520001</v>
      </c>
      <c r="FI32" s="5">
        <f t="shared" si="63"/>
        <v>294429982.38959998</v>
      </c>
      <c r="FJ32" s="5">
        <f t="shared" si="64"/>
        <v>154656.4961168</v>
      </c>
      <c r="FK32" s="5">
        <f t="shared" si="65"/>
        <v>9856.1972343999987</v>
      </c>
      <c r="FL32" s="5">
        <f t="shared" si="66"/>
        <v>9856.3375001999993</v>
      </c>
      <c r="FM32" s="5">
        <f t="shared" si="67"/>
        <v>59076296.836991996</v>
      </c>
      <c r="FN32" s="5">
        <f t="shared" si="68"/>
        <v>9856.1972343999987</v>
      </c>
      <c r="FO32" s="5">
        <f t="shared" si="69"/>
        <v>179053507.36747</v>
      </c>
      <c r="FP32" s="5">
        <f t="shared" si="70"/>
        <v>310462.0774672</v>
      </c>
      <c r="FQ32" s="5">
        <f t="shared" si="71"/>
        <v>9856.1972343999987</v>
      </c>
      <c r="FR32" s="5">
        <f t="shared" si="72"/>
        <v>76026138.408297002</v>
      </c>
      <c r="FS32" s="5">
        <f t="shared" si="73"/>
        <v>9856.477766</v>
      </c>
      <c r="FT32" s="5">
        <f t="shared" si="74"/>
        <v>100957603.1531232</v>
      </c>
      <c r="FU32" s="5">
        <f t="shared" si="75"/>
        <v>9573.1659907999983</v>
      </c>
      <c r="FV32" s="5">
        <f t="shared" si="76"/>
        <v>9856.477766</v>
      </c>
      <c r="FW32" s="5">
        <f t="shared" si="77"/>
        <v>9856.477766</v>
      </c>
      <c r="FX32" s="5">
        <f t="shared" si="78"/>
        <v>638300.0297664</v>
      </c>
      <c r="FY32" s="5">
        <f t="shared" si="79"/>
        <v>6669651.4139219997</v>
      </c>
      <c r="FZ32" s="5">
        <f t="shared" si="80"/>
        <v>3094109.0657280004</v>
      </c>
      <c r="GA32" s="5">
        <f t="shared" si="81"/>
        <v>26105188.8419136</v>
      </c>
      <c r="GB32" s="5">
        <f t="shared" si="82"/>
        <v>13417153.6800384</v>
      </c>
      <c r="GC32" s="5">
        <f t="shared" si="83"/>
        <v>9855.9167028000011</v>
      </c>
      <c r="GD32" s="5">
        <f t="shared" si="84"/>
        <v>36744864.996211201</v>
      </c>
      <c r="GE32" s="5">
        <f t="shared" si="85"/>
        <v>15154915.686434401</v>
      </c>
      <c r="GF32" s="5">
        <f t="shared" si="86"/>
        <v>1353554.8600438</v>
      </c>
      <c r="GG32" s="5">
        <f t="shared" si="87"/>
        <v>4574963.1948672002</v>
      </c>
      <c r="GH32" s="5">
        <f t="shared" si="88"/>
        <v>8939289.2534111999</v>
      </c>
      <c r="GI32" s="5">
        <f t="shared" si="89"/>
        <v>4795228.9699609997</v>
      </c>
      <c r="GJ32" s="5">
        <f t="shared" si="90"/>
        <v>1753927.7436241999</v>
      </c>
      <c r="GK32" s="5">
        <f t="shared" si="91"/>
        <v>4859771.0435537994</v>
      </c>
      <c r="GL32" s="5">
        <f t="shared" si="92"/>
        <v>2899115.2684591999</v>
      </c>
      <c r="GM32" s="5">
        <f t="shared" si="93"/>
        <v>10344332.245609</v>
      </c>
      <c r="GN32" s="5">
        <f t="shared" si="94"/>
        <v>10211154.849740598</v>
      </c>
      <c r="GO32" s="5">
        <f t="shared" si="95"/>
        <v>87687.523377999998</v>
      </c>
      <c r="GP32" s="5">
        <f t="shared" si="96"/>
        <v>3941215.3871948002</v>
      </c>
      <c r="GQ32" s="5">
        <f t="shared" si="97"/>
        <v>532501.37625440001</v>
      </c>
      <c r="GR32" s="5">
        <f t="shared" si="98"/>
        <v>1210331.1293640002</v>
      </c>
      <c r="GS32" s="5">
        <f t="shared" si="99"/>
        <v>3354686.0210640002</v>
      </c>
      <c r="GT32" s="5">
        <f t="shared" si="100"/>
        <v>249762.71735000002</v>
      </c>
      <c r="GU32" s="5">
        <f t="shared" si="101"/>
        <v>1094721.45915</v>
      </c>
      <c r="GV32" s="5">
        <f t="shared" si="102"/>
        <v>96457.707488</v>
      </c>
      <c r="GW32" s="5">
        <f t="shared" si="103"/>
        <v>436291.43740000005</v>
      </c>
      <c r="GX32" s="5">
        <f t="shared" si="104"/>
        <v>796810.45976999996</v>
      </c>
      <c r="GY32" s="5">
        <f t="shared" si="105"/>
        <v>90498.250161000004</v>
      </c>
      <c r="GZ32" s="5">
        <f t="shared" si="106"/>
        <v>43497.332801999997</v>
      </c>
      <c r="HA32" s="5">
        <f t="shared" si="107"/>
        <v>61711.164835200005</v>
      </c>
      <c r="HB32" s="5">
        <f t="shared" si="108"/>
        <v>132238.3820634</v>
      </c>
      <c r="HC32" s="5">
        <f t="shared" si="109"/>
        <v>122100.22229040001</v>
      </c>
      <c r="HD32" s="5">
        <f t="shared" si="110"/>
        <v>27260.652259800001</v>
      </c>
      <c r="HE32" s="5">
        <f t="shared" si="111"/>
        <v>169815.07763459999</v>
      </c>
      <c r="HF32" s="5">
        <f t="shared" si="112"/>
        <v>239647.58753040002</v>
      </c>
      <c r="HG32" s="5">
        <f t="shared" si="113"/>
        <v>57466.147735199993</v>
      </c>
      <c r="HH32" s="5">
        <f t="shared" si="114"/>
        <v>9431.5101032000002</v>
      </c>
      <c r="HI32" s="5">
        <f t="shared" si="115"/>
        <v>9431.5101032000002</v>
      </c>
      <c r="HJ32" s="5">
        <f t="shared" si="116"/>
        <v>92384.433990399993</v>
      </c>
      <c r="HK32" s="5">
        <f t="shared" si="117"/>
        <v>9974.8082304000018</v>
      </c>
      <c r="HL32" s="5">
        <f t="shared" si="118"/>
        <v>18724903.377843</v>
      </c>
      <c r="HM32" s="5">
        <f t="shared" si="119"/>
        <v>1071856729.6839408</v>
      </c>
      <c r="HP32" s="2">
        <f>FG32/$HM$32*100</f>
        <v>4.2268552205255414</v>
      </c>
      <c r="HQ32" s="2">
        <f t="shared" ref="HQ32:JT32" si="145">FH32/$HM$32*100</f>
        <v>12.437061489972498</v>
      </c>
      <c r="HR32" s="2">
        <f t="shared" si="145"/>
        <v>27.469154620731707</v>
      </c>
      <c r="HS32" s="2">
        <f t="shared" si="145"/>
        <v>1.4428840332271242E-2</v>
      </c>
      <c r="HT32" s="2">
        <f t="shared" si="145"/>
        <v>9.1954427876814312E-4</v>
      </c>
      <c r="HU32" s="2">
        <f t="shared" si="145"/>
        <v>9.1955736501335829E-4</v>
      </c>
      <c r="HV32" s="2">
        <f t="shared" si="145"/>
        <v>5.5115851961308175</v>
      </c>
      <c r="HW32" s="2">
        <f t="shared" si="145"/>
        <v>9.1954427876814312E-4</v>
      </c>
      <c r="HX32" s="2">
        <f t="shared" si="145"/>
        <v>16.704985135491725</v>
      </c>
      <c r="HY32" s="2">
        <f t="shared" si="145"/>
        <v>2.8964885778974044E-2</v>
      </c>
      <c r="HZ32" s="2">
        <f t="shared" si="145"/>
        <v>9.1954427876814312E-4</v>
      </c>
      <c r="IA32" s="2">
        <f t="shared" si="145"/>
        <v>7.0929384779545011</v>
      </c>
      <c r="IB32" s="2">
        <f t="shared" si="145"/>
        <v>9.1957045125857324E-4</v>
      </c>
      <c r="IC32" s="2">
        <f t="shared" si="145"/>
        <v>9.4189456815644235</v>
      </c>
      <c r="ID32" s="2">
        <f t="shared" si="145"/>
        <v>8.9313858146161434E-4</v>
      </c>
      <c r="IE32" s="2">
        <f t="shared" si="145"/>
        <v>9.1957045125857324E-4</v>
      </c>
      <c r="IF32" s="2">
        <f t="shared" si="145"/>
        <v>9.1957045125857324E-4</v>
      </c>
      <c r="IG32" s="2">
        <f t="shared" si="145"/>
        <v>5.9550872060542645E-2</v>
      </c>
      <c r="IH32" s="2">
        <f t="shared" si="145"/>
        <v>0.62225213773567345</v>
      </c>
      <c r="II32" s="2">
        <f t="shared" si="145"/>
        <v>0.28866815685715408</v>
      </c>
      <c r="IJ32" s="2">
        <f t="shared" si="145"/>
        <v>2.4355110267032849</v>
      </c>
      <c r="IK32" s="2">
        <f t="shared" si="145"/>
        <v>1.2517674525395504</v>
      </c>
      <c r="IL32" s="2">
        <f t="shared" si="145"/>
        <v>9.1951810627771333E-4</v>
      </c>
      <c r="IM32" s="2">
        <f t="shared" si="145"/>
        <v>3.4281507946538889</v>
      </c>
      <c r="IN32" s="2">
        <f t="shared" si="145"/>
        <v>1.4138937851239823</v>
      </c>
      <c r="IO32" s="2">
        <f t="shared" si="145"/>
        <v>0.12628132310583373</v>
      </c>
      <c r="IP32" s="2">
        <f t="shared" si="145"/>
        <v>0.42682599905084545</v>
      </c>
      <c r="IQ32" s="2">
        <f t="shared" si="145"/>
        <v>0.83400038511183616</v>
      </c>
      <c r="IR32" s="2">
        <f t="shared" si="145"/>
        <v>0.44737592601344883</v>
      </c>
      <c r="IS32" s="2">
        <f t="shared" si="145"/>
        <v>0.16363453202755762</v>
      </c>
      <c r="IT32" s="2">
        <f t="shared" si="145"/>
        <v>0.45339744659594605</v>
      </c>
      <c r="IU32" s="2">
        <f t="shared" si="145"/>
        <v>0.27047600562381729</v>
      </c>
      <c r="IV32" s="2">
        <f t="shared" si="145"/>
        <v>0.96508534761537046</v>
      </c>
      <c r="IW32" s="2">
        <f t="shared" si="145"/>
        <v>0.95266042251295735</v>
      </c>
      <c r="IX32" s="2">
        <f t="shared" si="145"/>
        <v>8.180899643542518E-3</v>
      </c>
      <c r="IY32" s="2">
        <f t="shared" si="145"/>
        <v>0.36769983133444983</v>
      </c>
      <c r="IZ32" s="2">
        <f t="shared" si="145"/>
        <v>4.9680275498332607E-2</v>
      </c>
      <c r="JA32" s="2">
        <f t="shared" si="145"/>
        <v>0.11291911463959287</v>
      </c>
      <c r="JB32" s="2">
        <f t="shared" si="145"/>
        <v>0.31297895774309309</v>
      </c>
      <c r="JC32" s="2">
        <f t="shared" si="145"/>
        <v>2.3301875188454314E-2</v>
      </c>
      <c r="JD32" s="2">
        <f t="shared" si="145"/>
        <v>0.10213318896386474</v>
      </c>
      <c r="JE32" s="2">
        <f t="shared" si="145"/>
        <v>8.9991231865888047E-3</v>
      </c>
      <c r="JF32" s="2">
        <f t="shared" si="145"/>
        <v>4.0704268146793239E-2</v>
      </c>
      <c r="JG32" s="2">
        <f t="shared" si="145"/>
        <v>7.4339269204845695E-2</v>
      </c>
      <c r="JH32" s="2">
        <f t="shared" si="145"/>
        <v>8.4431293525287932E-3</v>
      </c>
      <c r="JI32" s="2">
        <f t="shared" si="145"/>
        <v>4.0581293746997406E-3</v>
      </c>
      <c r="JJ32" s="2">
        <f t="shared" si="145"/>
        <v>5.7574079749815842E-3</v>
      </c>
      <c r="JK32" s="2">
        <f t="shared" si="145"/>
        <v>1.2337318822674484E-2</v>
      </c>
      <c r="JL32" s="2">
        <f t="shared" si="145"/>
        <v>1.1391468552555881E-2</v>
      </c>
      <c r="JM32" s="2">
        <f t="shared" si="145"/>
        <v>2.543311200540614E-3</v>
      </c>
      <c r="JN32" s="2">
        <f t="shared" si="145"/>
        <v>1.5843076124984864E-2</v>
      </c>
      <c r="JO32" s="2">
        <f t="shared" si="145"/>
        <v>2.2358173522040121E-2</v>
      </c>
      <c r="JP32" s="2">
        <f t="shared" si="145"/>
        <v>5.3613646435886151E-3</v>
      </c>
      <c r="JQ32" s="2">
        <f t="shared" si="145"/>
        <v>8.7992264656313517E-4</v>
      </c>
      <c r="JR32" s="2">
        <f t="shared" si="145"/>
        <v>8.7992264656313517E-4</v>
      </c>
      <c r="JS32" s="2">
        <f t="shared" si="145"/>
        <v>8.6191028550654768E-3</v>
      </c>
      <c r="JT32" s="2">
        <f t="shared" si="145"/>
        <v>9.3061021628714142E-4</v>
      </c>
      <c r="JU32" s="2">
        <f t="shared" si="121"/>
        <v>1.7469595384603711</v>
      </c>
      <c r="JV32" s="2">
        <f t="shared" si="122"/>
        <v>1.1999604019378869</v>
      </c>
    </row>
    <row r="33" spans="1:282" ht="14.45" x14ac:dyDescent="0.3">
      <c r="A33" s="18" t="s">
        <v>271</v>
      </c>
      <c r="B33" s="33">
        <v>1163</v>
      </c>
      <c r="C33" s="33" t="s">
        <v>77</v>
      </c>
      <c r="D33" s="33" t="s">
        <v>32</v>
      </c>
      <c r="E33" s="33">
        <v>1</v>
      </c>
      <c r="F33" s="33" t="s">
        <v>34</v>
      </c>
      <c r="G33" s="33" t="s">
        <v>76</v>
      </c>
      <c r="H33" s="33" t="s">
        <v>46</v>
      </c>
      <c r="I33" s="33">
        <v>88</v>
      </c>
      <c r="J33" s="33">
        <v>84.38</v>
      </c>
      <c r="K33" s="33">
        <v>6.6</v>
      </c>
      <c r="L33" s="3">
        <v>5.3858618698198999</v>
      </c>
      <c r="M33" s="33">
        <v>2.38</v>
      </c>
      <c r="N33" s="33">
        <v>0</v>
      </c>
      <c r="O33" s="2">
        <v>5.0587983999999997</v>
      </c>
      <c r="P33" s="2">
        <v>0.66899341155796999</v>
      </c>
      <c r="Q33" s="2">
        <v>2.6811445974996701E-2</v>
      </c>
      <c r="R33" s="2">
        <v>7.2967327577236497E-3</v>
      </c>
      <c r="S33" s="2">
        <v>0.12442381574248899</v>
      </c>
      <c r="T33" s="2">
        <v>0.83091937151327799</v>
      </c>
      <c r="U33" s="2">
        <v>5.2209837835910197E-2</v>
      </c>
      <c r="V33" s="2">
        <v>1.46933283350249E-2</v>
      </c>
      <c r="W33" s="2">
        <v>3.91333208674048E-2</v>
      </c>
      <c r="X33" s="3">
        <v>46.508152286711002</v>
      </c>
      <c r="Y33" s="3">
        <v>57.259805882614899</v>
      </c>
      <c r="Z33" s="3">
        <v>86.665610911005203</v>
      </c>
      <c r="AA33" s="3">
        <v>83.7572930384394</v>
      </c>
      <c r="AB33" s="1">
        <v>0.20133328525734601</v>
      </c>
      <c r="AC33" s="1">
        <v>1.22126780241499E-2</v>
      </c>
      <c r="AD33" s="1">
        <v>3.2121435200235201E-3</v>
      </c>
      <c r="AE33" s="1">
        <v>1.04913884523115E-2</v>
      </c>
      <c r="AF33" s="1"/>
      <c r="AG33" s="5">
        <v>6294350</v>
      </c>
      <c r="AH33" s="5">
        <v>10440580</v>
      </c>
      <c r="AI33" s="5">
        <v>16098210</v>
      </c>
      <c r="AJ33" s="33">
        <v>10026</v>
      </c>
      <c r="AK33" s="33">
        <v>891</v>
      </c>
      <c r="AL33" s="33">
        <v>594</v>
      </c>
      <c r="AM33" s="33">
        <v>2043474</v>
      </c>
      <c r="AN33" s="33">
        <v>446</v>
      </c>
      <c r="AO33" s="33">
        <v>6381114</v>
      </c>
      <c r="AP33" s="33">
        <v>11358</v>
      </c>
      <c r="AQ33" s="33">
        <v>446</v>
      </c>
      <c r="AR33" s="33">
        <v>2268347</v>
      </c>
      <c r="AS33" s="33">
        <v>356</v>
      </c>
      <c r="AT33" s="33">
        <v>3019815</v>
      </c>
      <c r="AU33" s="33">
        <v>356</v>
      </c>
      <c r="AV33" s="33">
        <v>356</v>
      </c>
      <c r="AW33" s="33">
        <v>356</v>
      </c>
      <c r="AX33" s="33">
        <v>16137</v>
      </c>
      <c r="AY33" s="33">
        <v>205510</v>
      </c>
      <c r="AZ33" s="33">
        <v>78610</v>
      </c>
      <c r="BA33" s="33">
        <v>660330</v>
      </c>
      <c r="BB33" s="33">
        <v>339610</v>
      </c>
      <c r="BC33" s="33">
        <v>297</v>
      </c>
      <c r="BD33" s="33">
        <v>931692</v>
      </c>
      <c r="BE33" s="33">
        <v>392775</v>
      </c>
      <c r="BF33" s="33">
        <v>29689</v>
      </c>
      <c r="BG33" s="33">
        <v>116715</v>
      </c>
      <c r="BH33" s="33">
        <v>250298</v>
      </c>
      <c r="BI33" s="33">
        <v>105105</v>
      </c>
      <c r="BJ33" s="33">
        <v>38463</v>
      </c>
      <c r="BK33" s="33">
        <v>106405</v>
      </c>
      <c r="BL33" s="33">
        <v>55518</v>
      </c>
      <c r="BM33" s="33">
        <v>226508</v>
      </c>
      <c r="BN33" s="33">
        <v>226816</v>
      </c>
      <c r="BO33" s="33">
        <v>1669</v>
      </c>
      <c r="BP33" s="33">
        <v>89090</v>
      </c>
      <c r="BQ33" s="33">
        <v>10099</v>
      </c>
      <c r="BR33" s="33">
        <v>22730</v>
      </c>
      <c r="BS33" s="33">
        <v>61429</v>
      </c>
      <c r="BT33" s="33">
        <v>3487</v>
      </c>
      <c r="BU33" s="33">
        <v>18820</v>
      </c>
      <c r="BV33" s="33">
        <v>1809</v>
      </c>
      <c r="BW33" s="33">
        <v>7432</v>
      </c>
      <c r="BX33" s="33">
        <v>10562</v>
      </c>
      <c r="BY33" s="33">
        <v>1202</v>
      </c>
      <c r="BZ33" s="33">
        <v>198</v>
      </c>
      <c r="CA33" s="33">
        <v>198</v>
      </c>
      <c r="CB33" s="33">
        <v>2136</v>
      </c>
      <c r="CC33" s="33">
        <v>1910</v>
      </c>
      <c r="CD33" s="33">
        <v>459</v>
      </c>
      <c r="CE33" s="33">
        <v>1458</v>
      </c>
      <c r="CF33" s="33">
        <v>2383</v>
      </c>
      <c r="CG33" s="33">
        <v>178</v>
      </c>
      <c r="CH33" s="33">
        <v>178</v>
      </c>
      <c r="CI33" s="33">
        <v>178</v>
      </c>
      <c r="CJ33" s="33">
        <v>162</v>
      </c>
      <c r="CK33" s="33">
        <v>149</v>
      </c>
      <c r="CL33" s="5">
        <v>85348630.799999997</v>
      </c>
      <c r="CM33" s="5">
        <v>3214952.68</v>
      </c>
      <c r="CN33" s="5">
        <v>88563583.480000004</v>
      </c>
      <c r="CO33" s="5">
        <f t="shared" si="1"/>
        <v>160847312</v>
      </c>
      <c r="CP33" s="5">
        <f t="shared" si="2"/>
        <v>164062264.68000001</v>
      </c>
      <c r="CQ33" s="2">
        <f t="shared" si="3"/>
        <v>1.9595930156582304</v>
      </c>
      <c r="CR33" s="5">
        <v>6294350</v>
      </c>
      <c r="CS33" s="5">
        <v>10440580</v>
      </c>
      <c r="CT33" s="5">
        <v>16098210</v>
      </c>
      <c r="CV33" s="5">
        <v>5318782</v>
      </c>
      <c r="CW33" s="5">
        <v>6900495</v>
      </c>
      <c r="CZ33" s="5">
        <f t="shared" si="4"/>
        <v>6294350</v>
      </c>
      <c r="DA33" s="5">
        <f t="shared" si="5"/>
        <v>20881160</v>
      </c>
      <c r="DB33" s="5">
        <f t="shared" si="6"/>
        <v>48294630</v>
      </c>
      <c r="DC33" s="5">
        <f t="shared" si="7"/>
        <v>20052</v>
      </c>
      <c r="DD33" s="5">
        <f t="shared" si="8"/>
        <v>1782</v>
      </c>
      <c r="DE33" s="5">
        <f t="shared" si="9"/>
        <v>1782</v>
      </c>
      <c r="DF33" s="5">
        <f t="shared" si="10"/>
        <v>8173896</v>
      </c>
      <c r="DG33" s="5">
        <f t="shared" si="11"/>
        <v>1784</v>
      </c>
      <c r="DH33" s="5">
        <f t="shared" si="12"/>
        <v>25524456</v>
      </c>
      <c r="DI33" s="5">
        <f t="shared" si="13"/>
        <v>45432</v>
      </c>
      <c r="DJ33" s="5">
        <f t="shared" si="14"/>
        <v>1784</v>
      </c>
      <c r="DK33" s="5">
        <f t="shared" si="15"/>
        <v>11341735</v>
      </c>
      <c r="DL33" s="5">
        <f t="shared" si="16"/>
        <v>1780</v>
      </c>
      <c r="DM33" s="5">
        <f t="shared" si="17"/>
        <v>15099075</v>
      </c>
      <c r="DN33" s="5">
        <f t="shared" si="18"/>
        <v>1780</v>
      </c>
      <c r="DO33" s="5">
        <f t="shared" si="19"/>
        <v>1780</v>
      </c>
      <c r="DP33" s="5">
        <f t="shared" si="20"/>
        <v>1780</v>
      </c>
      <c r="DQ33" s="5">
        <f t="shared" si="21"/>
        <v>96822</v>
      </c>
      <c r="DR33" s="5">
        <f t="shared" si="22"/>
        <v>1027550</v>
      </c>
      <c r="DS33" s="5">
        <f t="shared" si="23"/>
        <v>471660</v>
      </c>
      <c r="DT33" s="5">
        <f t="shared" si="24"/>
        <v>3961980</v>
      </c>
      <c r="DU33" s="5">
        <f t="shared" si="25"/>
        <v>2037660</v>
      </c>
      <c r="DV33" s="5">
        <f t="shared" si="26"/>
        <v>1782</v>
      </c>
      <c r="DW33" s="5">
        <f t="shared" si="27"/>
        <v>5590152</v>
      </c>
      <c r="DX33" s="5">
        <f t="shared" si="28"/>
        <v>2356650</v>
      </c>
      <c r="DY33" s="5">
        <f t="shared" si="29"/>
        <v>207823</v>
      </c>
      <c r="DZ33" s="5">
        <f t="shared" si="30"/>
        <v>700290</v>
      </c>
      <c r="EA33" s="5">
        <f t="shared" si="31"/>
        <v>1501788</v>
      </c>
      <c r="EB33" s="5">
        <f t="shared" si="32"/>
        <v>735735</v>
      </c>
      <c r="EC33" s="5">
        <f t="shared" si="33"/>
        <v>269241</v>
      </c>
      <c r="ED33" s="5">
        <f t="shared" si="34"/>
        <v>744835</v>
      </c>
      <c r="EE33" s="5">
        <f t="shared" si="35"/>
        <v>444144</v>
      </c>
      <c r="EF33" s="5">
        <f t="shared" si="36"/>
        <v>1585556</v>
      </c>
      <c r="EG33" s="5">
        <f t="shared" si="37"/>
        <v>1587712</v>
      </c>
      <c r="EH33" s="5">
        <f t="shared" si="38"/>
        <v>13352</v>
      </c>
      <c r="EI33" s="5">
        <f t="shared" si="39"/>
        <v>623630</v>
      </c>
      <c r="EJ33" s="5">
        <f t="shared" si="40"/>
        <v>80792</v>
      </c>
      <c r="EK33" s="5">
        <f t="shared" si="41"/>
        <v>181840</v>
      </c>
      <c r="EL33" s="5">
        <f t="shared" si="42"/>
        <v>491432</v>
      </c>
      <c r="EM33" s="5">
        <f t="shared" si="43"/>
        <v>27896</v>
      </c>
      <c r="EN33" s="5">
        <f t="shared" si="44"/>
        <v>150560</v>
      </c>
      <c r="EO33" s="5">
        <f t="shared" si="45"/>
        <v>14472</v>
      </c>
      <c r="EP33" s="5">
        <f t="shared" si="46"/>
        <v>59456</v>
      </c>
      <c r="EQ33" s="5">
        <f t="shared" si="47"/>
        <v>95058</v>
      </c>
      <c r="ER33" s="5">
        <f t="shared" si="48"/>
        <v>10818</v>
      </c>
      <c r="ES33" s="5">
        <f t="shared" si="49"/>
        <v>1782</v>
      </c>
      <c r="ET33" s="5">
        <f t="shared" si="50"/>
        <v>1782</v>
      </c>
      <c r="EU33" s="5">
        <f t="shared" si="51"/>
        <v>19224</v>
      </c>
      <c r="EV33" s="5">
        <f t="shared" si="52"/>
        <v>17190</v>
      </c>
      <c r="EW33" s="5">
        <f t="shared" si="53"/>
        <v>4131</v>
      </c>
      <c r="EX33" s="5">
        <f t="shared" si="54"/>
        <v>13122</v>
      </c>
      <c r="EY33" s="5">
        <f t="shared" si="55"/>
        <v>21447</v>
      </c>
      <c r="EZ33" s="5">
        <f t="shared" si="56"/>
        <v>1780</v>
      </c>
      <c r="FA33" s="5">
        <f t="shared" si="57"/>
        <v>1780</v>
      </c>
      <c r="FB33" s="5">
        <f t="shared" si="58"/>
        <v>1780</v>
      </c>
      <c r="FC33" s="5">
        <f t="shared" si="59"/>
        <v>1782</v>
      </c>
      <c r="FD33" s="5">
        <f t="shared" si="60"/>
        <v>1788</v>
      </c>
      <c r="FG33" s="5">
        <f t="shared" si="61"/>
        <v>100976858.101</v>
      </c>
      <c r="FH33" s="5">
        <f t="shared" si="62"/>
        <v>313938217.64320004</v>
      </c>
      <c r="FI33" s="5">
        <f t="shared" si="63"/>
        <v>709860550.84019995</v>
      </c>
      <c r="FJ33" s="5">
        <f t="shared" si="64"/>
        <v>261049.76927999998</v>
      </c>
      <c r="FK33" s="5">
        <f t="shared" si="65"/>
        <v>24995.365559999998</v>
      </c>
      <c r="FL33" s="5">
        <f t="shared" si="66"/>
        <v>24995.365560000002</v>
      </c>
      <c r="FM33" s="5">
        <f t="shared" si="67"/>
        <v>118771204.5228</v>
      </c>
      <c r="FN33" s="5">
        <f t="shared" si="68"/>
        <v>25023.418719999998</v>
      </c>
      <c r="FO33" s="5">
        <f t="shared" si="69"/>
        <v>370884384.13080001</v>
      </c>
      <c r="FP33" s="5">
        <f t="shared" si="70"/>
        <v>637255.58256000001</v>
      </c>
      <c r="FQ33" s="5">
        <f t="shared" si="71"/>
        <v>25023.418719999998</v>
      </c>
      <c r="FR33" s="5">
        <f t="shared" si="72"/>
        <v>163658468.66666001</v>
      </c>
      <c r="FS33" s="5">
        <f t="shared" si="73"/>
        <v>24967.312400000003</v>
      </c>
      <c r="FT33" s="5">
        <f t="shared" si="74"/>
        <v>217875968.07570001</v>
      </c>
      <c r="FU33" s="5">
        <f t="shared" si="75"/>
        <v>24249.65912</v>
      </c>
      <c r="FV33" s="5">
        <f t="shared" si="76"/>
        <v>24967.312400000003</v>
      </c>
      <c r="FW33" s="5">
        <f t="shared" si="77"/>
        <v>24967.312400000003</v>
      </c>
      <c r="FX33" s="5">
        <f t="shared" si="78"/>
        <v>1390611.7843199999</v>
      </c>
      <c r="FY33" s="5">
        <f t="shared" si="79"/>
        <v>14413012.279000001</v>
      </c>
      <c r="FZ33" s="5">
        <f t="shared" si="80"/>
        <v>6774245.0495999996</v>
      </c>
      <c r="GA33" s="5">
        <f t="shared" si="81"/>
        <v>56904175.468800001</v>
      </c>
      <c r="GB33" s="5">
        <f t="shared" si="82"/>
        <v>29266014.009599999</v>
      </c>
      <c r="GC33" s="5">
        <f t="shared" si="83"/>
        <v>24995.365560000002</v>
      </c>
      <c r="GD33" s="5">
        <f t="shared" si="84"/>
        <v>80288893.509120002</v>
      </c>
      <c r="GE33" s="5">
        <f t="shared" si="85"/>
        <v>33055739.756999999</v>
      </c>
      <c r="GF33" s="5">
        <f t="shared" si="86"/>
        <v>2974895.3966599996</v>
      </c>
      <c r="GG33" s="5">
        <f t="shared" si="87"/>
        <v>9822673.7082000002</v>
      </c>
      <c r="GH33" s="5">
        <f t="shared" si="88"/>
        <v>19551237.32832</v>
      </c>
      <c r="GI33" s="5">
        <f t="shared" si="89"/>
        <v>10531724.9037</v>
      </c>
      <c r="GJ33" s="5">
        <f t="shared" si="90"/>
        <v>3854067.2182199997</v>
      </c>
      <c r="GK33" s="5">
        <f t="shared" si="91"/>
        <v>10661987.4257</v>
      </c>
      <c r="GL33" s="5">
        <f t="shared" si="92"/>
        <v>6341738.9733600002</v>
      </c>
      <c r="GM33" s="5">
        <f t="shared" si="93"/>
        <v>22696541.025519997</v>
      </c>
      <c r="GN33" s="5">
        <f t="shared" si="94"/>
        <v>22270169.384959999</v>
      </c>
      <c r="GO33" s="5">
        <f t="shared" si="95"/>
        <v>190647.39988000001</v>
      </c>
      <c r="GP33" s="5">
        <f t="shared" si="96"/>
        <v>8208611.8377999999</v>
      </c>
      <c r="GQ33" s="5">
        <f t="shared" si="97"/>
        <v>1153593.82348</v>
      </c>
      <c r="GR33" s="5">
        <f t="shared" si="98"/>
        <v>2596414.2596</v>
      </c>
      <c r="GS33" s="5">
        <f t="shared" si="99"/>
        <v>7016943.7550800005</v>
      </c>
      <c r="GT33" s="5">
        <f t="shared" si="100"/>
        <v>370197.35500000004</v>
      </c>
      <c r="GU33" s="5">
        <f t="shared" si="101"/>
        <v>1998025.3</v>
      </c>
      <c r="GV33" s="5">
        <f t="shared" si="102"/>
        <v>188405.75808</v>
      </c>
      <c r="GW33" s="5">
        <f t="shared" si="103"/>
        <v>789018.28</v>
      </c>
      <c r="GX33" s="5">
        <f t="shared" si="104"/>
        <v>1354630.3662</v>
      </c>
      <c r="GY33" s="5">
        <f t="shared" si="105"/>
        <v>144470.27916000001</v>
      </c>
      <c r="GZ33" s="5">
        <f t="shared" si="106"/>
        <v>23797.932840000001</v>
      </c>
      <c r="HA33" s="5">
        <f t="shared" si="107"/>
        <v>23797.932840000001</v>
      </c>
      <c r="HB33" s="5">
        <f t="shared" si="108"/>
        <v>256729.21488000001</v>
      </c>
      <c r="HC33" s="5">
        <f t="shared" si="109"/>
        <v>229565.9178</v>
      </c>
      <c r="HD33" s="5">
        <f t="shared" si="110"/>
        <v>55167.935219999999</v>
      </c>
      <c r="HE33" s="5">
        <f t="shared" si="111"/>
        <v>175239.32364000002</v>
      </c>
      <c r="HF33" s="5">
        <f t="shared" si="112"/>
        <v>286416.53513999999</v>
      </c>
      <c r="HG33" s="5">
        <f t="shared" si="113"/>
        <v>25326.139039999998</v>
      </c>
      <c r="HH33" s="5">
        <f t="shared" si="114"/>
        <v>23890.832480000001</v>
      </c>
      <c r="HI33" s="5">
        <f t="shared" si="115"/>
        <v>23890.832480000001</v>
      </c>
      <c r="HJ33" s="5">
        <f t="shared" si="116"/>
        <v>25321.938119999999</v>
      </c>
      <c r="HK33" s="5">
        <f t="shared" si="117"/>
        <v>25379.891160000003</v>
      </c>
      <c r="HL33" s="5">
        <f t="shared" si="118"/>
        <v>38613832.153676003</v>
      </c>
      <c r="HM33" s="5">
        <f t="shared" si="119"/>
        <v>2391685184.0783172</v>
      </c>
      <c r="HP33" s="2">
        <f>FG33/$HM$33*100</f>
        <v>4.2219962214597828</v>
      </c>
      <c r="HQ33" s="2">
        <f t="shared" ref="HQ33:JT33" si="146">FH33/$HM$33*100</f>
        <v>13.126234996692606</v>
      </c>
      <c r="HR33" s="2">
        <f t="shared" si="146"/>
        <v>29.680350723657579</v>
      </c>
      <c r="HS33" s="2">
        <f t="shared" si="146"/>
        <v>1.091488842335245E-2</v>
      </c>
      <c r="HT33" s="2">
        <f t="shared" si="146"/>
        <v>1.0450943011394893E-3</v>
      </c>
      <c r="HU33" s="2">
        <f t="shared" si="146"/>
        <v>1.0450943011394895E-3</v>
      </c>
      <c r="HV33" s="2">
        <f t="shared" si="146"/>
        <v>4.9660049455284314</v>
      </c>
      <c r="HW33" s="2">
        <f t="shared" si="146"/>
        <v>1.0462672464830803E-3</v>
      </c>
      <c r="HX33" s="2">
        <f t="shared" si="146"/>
        <v>15.507240944578063</v>
      </c>
      <c r="HY33" s="2">
        <f t="shared" si="146"/>
        <v>2.6644626425010823E-2</v>
      </c>
      <c r="HZ33" s="2">
        <f t="shared" si="146"/>
        <v>1.0462672464830803E-3</v>
      </c>
      <c r="IA33" s="2">
        <f t="shared" si="146"/>
        <v>6.8428098211315804</v>
      </c>
      <c r="IB33" s="2">
        <f t="shared" si="146"/>
        <v>1.0439213557958988E-3</v>
      </c>
      <c r="IC33" s="2">
        <f t="shared" si="146"/>
        <v>9.109726042797007</v>
      </c>
      <c r="ID33" s="2">
        <f t="shared" si="146"/>
        <v>1.0139151791980132E-3</v>
      </c>
      <c r="IE33" s="2">
        <f t="shared" si="146"/>
        <v>1.0439213557958988E-3</v>
      </c>
      <c r="IF33" s="2">
        <f t="shared" si="146"/>
        <v>1.0439213557958988E-3</v>
      </c>
      <c r="IG33" s="2">
        <f t="shared" si="146"/>
        <v>5.8143596555994867E-2</v>
      </c>
      <c r="IH33" s="2">
        <f t="shared" si="146"/>
        <v>0.60262999390341321</v>
      </c>
      <c r="II33" s="2">
        <f t="shared" si="146"/>
        <v>0.28324150246432156</v>
      </c>
      <c r="IJ33" s="2">
        <f t="shared" si="146"/>
        <v>2.3792502394385631</v>
      </c>
      <c r="IK33" s="2">
        <f t="shared" si="146"/>
        <v>1.2236566168669156</v>
      </c>
      <c r="IL33" s="2">
        <f t="shared" si="146"/>
        <v>1.0450943011394895E-3</v>
      </c>
      <c r="IM33" s="2">
        <f t="shared" si="146"/>
        <v>3.3570009148198534</v>
      </c>
      <c r="IN33" s="2">
        <f t="shared" si="146"/>
        <v>1.382110821986744</v>
      </c>
      <c r="IO33" s="2">
        <f t="shared" si="146"/>
        <v>0.12438490719699105</v>
      </c>
      <c r="IP33" s="2">
        <f t="shared" si="146"/>
        <v>0.4107009473316347</v>
      </c>
      <c r="IQ33" s="2">
        <f t="shared" si="146"/>
        <v>0.81746700855424048</v>
      </c>
      <c r="IR33" s="2">
        <f t="shared" si="146"/>
        <v>0.44034745767589833</v>
      </c>
      <c r="IS33" s="2">
        <f t="shared" si="146"/>
        <v>0.16114442000464371</v>
      </c>
      <c r="IT33" s="2">
        <f t="shared" si="146"/>
        <v>0.44579393210602697</v>
      </c>
      <c r="IU33" s="2">
        <f t="shared" si="146"/>
        <v>0.26515776472495539</v>
      </c>
      <c r="IV33" s="2">
        <f t="shared" si="146"/>
        <v>0.94897694632274754</v>
      </c>
      <c r="IW33" s="2">
        <f t="shared" si="146"/>
        <v>0.93114969868169539</v>
      </c>
      <c r="IX33" s="2">
        <f t="shared" si="146"/>
        <v>7.9712581383686466E-3</v>
      </c>
      <c r="IY33" s="2">
        <f t="shared" si="146"/>
        <v>0.34321456236989445</v>
      </c>
      <c r="IZ33" s="2">
        <f t="shared" si="146"/>
        <v>4.8233514643130596E-2</v>
      </c>
      <c r="JA33" s="2">
        <f t="shared" si="146"/>
        <v>0.1085600344428516</v>
      </c>
      <c r="JB33" s="2">
        <f t="shared" si="146"/>
        <v>0.29338910496216153</v>
      </c>
      <c r="JC33" s="2">
        <f t="shared" si="146"/>
        <v>1.5478515210297748E-2</v>
      </c>
      <c r="JD33" s="2">
        <f t="shared" si="146"/>
        <v>8.3540480716318782E-2</v>
      </c>
      <c r="JE33" s="2">
        <f t="shared" si="146"/>
        <v>7.8775316807678381E-3</v>
      </c>
      <c r="JF33" s="2">
        <f t="shared" si="146"/>
        <v>3.2990055934308246E-2</v>
      </c>
      <c r="JG33" s="2">
        <f t="shared" si="146"/>
        <v>5.6639158665944302E-2</v>
      </c>
      <c r="JH33" s="2">
        <f t="shared" si="146"/>
        <v>6.0405223949102005E-3</v>
      </c>
      <c r="JI33" s="2">
        <f t="shared" si="146"/>
        <v>9.9502781546773685E-4</v>
      </c>
      <c r="JJ33" s="2">
        <f t="shared" si="146"/>
        <v>9.9502781546773685E-4</v>
      </c>
      <c r="JK33" s="2">
        <f t="shared" si="146"/>
        <v>1.0734239463833768E-2</v>
      </c>
      <c r="JL33" s="2">
        <f t="shared" si="146"/>
        <v>9.5985006441584725E-3</v>
      </c>
      <c r="JM33" s="2">
        <f t="shared" si="146"/>
        <v>2.3066553904024811E-3</v>
      </c>
      <c r="JN33" s="2">
        <f t="shared" si="146"/>
        <v>7.3270230048078809E-3</v>
      </c>
      <c r="JO33" s="2">
        <f t="shared" si="146"/>
        <v>1.1975511536664731E-2</v>
      </c>
      <c r="JP33" s="2">
        <f t="shared" si="146"/>
        <v>1.0589244440948411E-3</v>
      </c>
      <c r="JQ33" s="2">
        <f t="shared" si="146"/>
        <v>9.9891209089907063E-4</v>
      </c>
      <c r="JR33" s="2">
        <f t="shared" si="146"/>
        <v>9.9891209089907063E-4</v>
      </c>
      <c r="JS33" s="2">
        <f t="shared" si="146"/>
        <v>1.0587487972317856E-3</v>
      </c>
      <c r="JT33" s="2">
        <f t="shared" si="146"/>
        <v>1.0611719020946582E-3</v>
      </c>
      <c r="JU33" s="2">
        <f t="shared" si="121"/>
        <v>1.6145031298739514</v>
      </c>
      <c r="JV33" s="2">
        <f t="shared" si="122"/>
        <v>1.2098954622972631</v>
      </c>
    </row>
    <row r="34" spans="1:282" ht="72" x14ac:dyDescent="0.3">
      <c r="A34" s="18" t="s">
        <v>272</v>
      </c>
      <c r="B34" s="33">
        <v>1424</v>
      </c>
      <c r="C34" s="33" t="s">
        <v>79</v>
      </c>
      <c r="D34" s="33" t="s">
        <v>32</v>
      </c>
      <c r="E34" s="33">
        <v>0</v>
      </c>
      <c r="F34" s="33" t="s">
        <v>34</v>
      </c>
      <c r="G34" s="34" t="s">
        <v>78</v>
      </c>
      <c r="H34" s="33" t="s">
        <v>46</v>
      </c>
      <c r="I34" s="33">
        <v>92.4</v>
      </c>
      <c r="J34" s="33">
        <v>84.67</v>
      </c>
      <c r="K34" s="33">
        <v>6.8</v>
      </c>
      <c r="L34" s="3">
        <v>5.5237629283459704</v>
      </c>
      <c r="M34" s="33">
        <v>5.09</v>
      </c>
      <c r="N34" s="33">
        <v>0</v>
      </c>
      <c r="O34" s="2">
        <v>15.638018113999999</v>
      </c>
      <c r="P34" s="2">
        <v>0.45393099088720001</v>
      </c>
      <c r="Q34" s="2">
        <v>4.18689942182529E-3</v>
      </c>
      <c r="R34" s="2">
        <v>3.7830351371084198E-3</v>
      </c>
      <c r="S34" s="2">
        <v>0.28965754912029401</v>
      </c>
      <c r="T34" s="2">
        <v>0.68221674787906394</v>
      </c>
      <c r="U34" s="2">
        <v>1.0892311675812E-2</v>
      </c>
      <c r="V34" s="2">
        <v>9.6332795688226208E-3</v>
      </c>
      <c r="W34" s="2">
        <v>0.11470474547929201</v>
      </c>
      <c r="X34" s="3">
        <v>37.3550517613916</v>
      </c>
      <c r="Y34" s="3">
        <v>55.100293920523498</v>
      </c>
      <c r="Z34" s="3">
        <v>86.877511970535096</v>
      </c>
      <c r="AA34" s="3">
        <v>84.148696273142605</v>
      </c>
      <c r="AB34" s="1">
        <v>0.41677511212775598</v>
      </c>
      <c r="AC34" s="1">
        <v>6.0611904569273702E-3</v>
      </c>
      <c r="AD34" s="1">
        <v>5.3045163742412504E-3</v>
      </c>
      <c r="AE34" s="1">
        <v>7.7433423833347698E-2</v>
      </c>
      <c r="AF34" s="1"/>
      <c r="AG34" s="5">
        <v>45296700</v>
      </c>
      <c r="AH34" s="5">
        <v>40049720</v>
      </c>
      <c r="AI34" s="5">
        <v>38933960</v>
      </c>
      <c r="AJ34" s="33">
        <v>47950.559999999998</v>
      </c>
      <c r="AK34" s="33">
        <v>12092.14</v>
      </c>
      <c r="AL34" s="33">
        <v>8061.43</v>
      </c>
      <c r="AM34" s="33">
        <v>5049686.46</v>
      </c>
      <c r="AN34" s="33">
        <v>6046.07</v>
      </c>
      <c r="AO34" s="33">
        <v>11350184.449999999</v>
      </c>
      <c r="AP34" s="33">
        <v>52121.32</v>
      </c>
      <c r="AQ34" s="33">
        <v>6046.07</v>
      </c>
      <c r="AR34" s="33">
        <v>4389781.12</v>
      </c>
      <c r="AS34" s="33">
        <v>4836.8599999999997</v>
      </c>
      <c r="AT34" s="33">
        <v>4465214.28</v>
      </c>
      <c r="AU34" s="33">
        <v>4836.8599999999997</v>
      </c>
      <c r="AV34" s="33">
        <v>4836.8599999999997</v>
      </c>
      <c r="AW34" s="33">
        <v>4836.8599999999997</v>
      </c>
      <c r="AX34" s="33">
        <v>80581.95</v>
      </c>
      <c r="AY34" s="33">
        <v>167611.88</v>
      </c>
      <c r="AZ34" s="33">
        <v>202861.08</v>
      </c>
      <c r="BA34" s="33">
        <v>1197077.22</v>
      </c>
      <c r="BB34" s="33">
        <v>650622.51</v>
      </c>
      <c r="BC34" s="33">
        <v>1541239.13</v>
      </c>
      <c r="BD34" s="33">
        <v>4030.71</v>
      </c>
      <c r="BE34" s="33">
        <v>431994.07</v>
      </c>
      <c r="BF34" s="33">
        <v>63964.46</v>
      </c>
      <c r="BG34" s="33">
        <v>183907.65</v>
      </c>
      <c r="BH34" s="33">
        <v>365907.44</v>
      </c>
      <c r="BI34" s="33">
        <v>246247.95</v>
      </c>
      <c r="BJ34" s="33">
        <v>62688.95</v>
      </c>
      <c r="BK34" s="33">
        <v>223933.68</v>
      </c>
      <c r="BL34" s="33">
        <v>59125.66</v>
      </c>
      <c r="BM34" s="33">
        <v>409915.77</v>
      </c>
      <c r="BN34" s="33">
        <v>361706.26</v>
      </c>
      <c r="BO34" s="33">
        <v>3023.04</v>
      </c>
      <c r="BP34" s="33">
        <v>196753.91</v>
      </c>
      <c r="BQ34" s="33">
        <v>60554.66</v>
      </c>
      <c r="BR34" s="33">
        <v>50479.51</v>
      </c>
      <c r="BS34" s="33">
        <v>81588.990000000005</v>
      </c>
      <c r="BT34" s="33">
        <v>3023.04</v>
      </c>
      <c r="BU34" s="33">
        <v>22884.29</v>
      </c>
      <c r="BV34" s="33">
        <v>3023.04</v>
      </c>
      <c r="BW34" s="33">
        <v>3023.04</v>
      </c>
      <c r="BX34" s="33">
        <v>2687.14</v>
      </c>
      <c r="BY34" s="33">
        <v>2687.14</v>
      </c>
      <c r="BZ34" s="33">
        <v>2687.14</v>
      </c>
      <c r="CA34" s="33">
        <v>2687.14</v>
      </c>
      <c r="CB34" s="33">
        <v>2687.14</v>
      </c>
      <c r="CC34" s="33">
        <v>2687.14</v>
      </c>
      <c r="CD34" s="33">
        <v>2687.14</v>
      </c>
      <c r="CE34" s="33">
        <v>2687.14</v>
      </c>
      <c r="CF34" s="33">
        <v>2687.14</v>
      </c>
      <c r="CG34" s="33">
        <v>2418.4299999999998</v>
      </c>
      <c r="CH34" s="33">
        <v>2418.4299999999998</v>
      </c>
      <c r="CI34" s="33">
        <v>2418.4299999999998</v>
      </c>
      <c r="CJ34" s="33">
        <v>2198.5700000000002</v>
      </c>
      <c r="CK34" s="33">
        <v>2015.36</v>
      </c>
      <c r="CL34" s="5">
        <v>152095597.30000001</v>
      </c>
      <c r="CM34" s="5">
        <v>3529147.9</v>
      </c>
      <c r="CN34" s="5">
        <v>155624745.19999999</v>
      </c>
      <c r="CO34" s="5">
        <f t="shared" si="1"/>
        <v>394946590.17999971</v>
      </c>
      <c r="CP34" s="5">
        <f t="shared" si="2"/>
        <v>398475738.07999969</v>
      </c>
      <c r="CQ34" s="2">
        <f t="shared" si="3"/>
        <v>0.88566192687281575</v>
      </c>
      <c r="CR34" s="5">
        <v>45296700</v>
      </c>
      <c r="CS34" s="5">
        <v>40049720</v>
      </c>
      <c r="CT34" s="5">
        <v>38933960</v>
      </c>
      <c r="CV34" s="5">
        <v>13591733.35</v>
      </c>
      <c r="CW34" s="5">
        <v>10479376.24</v>
      </c>
      <c r="CZ34" s="5">
        <f t="shared" si="4"/>
        <v>45296700</v>
      </c>
      <c r="DA34" s="5">
        <f t="shared" si="5"/>
        <v>80099440</v>
      </c>
      <c r="DB34" s="5">
        <f t="shared" si="6"/>
        <v>116801880</v>
      </c>
      <c r="DC34" s="5">
        <f t="shared" si="7"/>
        <v>95901.119999999995</v>
      </c>
      <c r="DD34" s="5">
        <f t="shared" si="8"/>
        <v>24184.28</v>
      </c>
      <c r="DE34" s="5">
        <f t="shared" si="9"/>
        <v>24184.29</v>
      </c>
      <c r="DF34" s="5">
        <f t="shared" si="10"/>
        <v>20198745.84</v>
      </c>
      <c r="DG34" s="5">
        <f t="shared" si="11"/>
        <v>24184.28</v>
      </c>
      <c r="DH34" s="5">
        <f t="shared" si="12"/>
        <v>45400737.799999997</v>
      </c>
      <c r="DI34" s="5">
        <f t="shared" si="13"/>
        <v>208485.28</v>
      </c>
      <c r="DJ34" s="5">
        <f t="shared" si="14"/>
        <v>24184.28</v>
      </c>
      <c r="DK34" s="5">
        <f t="shared" si="15"/>
        <v>21948905.600000001</v>
      </c>
      <c r="DL34" s="5">
        <f t="shared" si="16"/>
        <v>24184.3</v>
      </c>
      <c r="DM34" s="5">
        <f t="shared" si="17"/>
        <v>22326071.400000002</v>
      </c>
      <c r="DN34" s="5">
        <f t="shared" si="18"/>
        <v>24184.3</v>
      </c>
      <c r="DO34" s="5">
        <f t="shared" si="19"/>
        <v>24184.3</v>
      </c>
      <c r="DP34" s="5">
        <f t="shared" si="20"/>
        <v>24184.3</v>
      </c>
      <c r="DQ34" s="5">
        <f t="shared" si="21"/>
        <v>483491.69999999995</v>
      </c>
      <c r="DR34" s="5">
        <f t="shared" si="22"/>
        <v>838059.4</v>
      </c>
      <c r="DS34" s="5">
        <f t="shared" si="23"/>
        <v>1217166.48</v>
      </c>
      <c r="DT34" s="5">
        <f t="shared" si="24"/>
        <v>7182463.3200000003</v>
      </c>
      <c r="DU34" s="5">
        <f t="shared" si="25"/>
        <v>3903735.06</v>
      </c>
      <c r="DV34" s="5">
        <f t="shared" si="26"/>
        <v>9247434.7799999993</v>
      </c>
      <c r="DW34" s="5">
        <f t="shared" si="27"/>
        <v>24184.260000000002</v>
      </c>
      <c r="DX34" s="5">
        <f t="shared" si="28"/>
        <v>2591964.42</v>
      </c>
      <c r="DY34" s="5">
        <f t="shared" si="29"/>
        <v>447751.22</v>
      </c>
      <c r="DZ34" s="5">
        <f t="shared" si="30"/>
        <v>1103445.8999999999</v>
      </c>
      <c r="EA34" s="5">
        <f t="shared" si="31"/>
        <v>2195444.64</v>
      </c>
      <c r="EB34" s="5">
        <f t="shared" si="32"/>
        <v>1723735.6500000001</v>
      </c>
      <c r="EC34" s="5">
        <f t="shared" si="33"/>
        <v>438822.64999999997</v>
      </c>
      <c r="ED34" s="5">
        <f t="shared" si="34"/>
        <v>1567535.76</v>
      </c>
      <c r="EE34" s="5">
        <f t="shared" si="35"/>
        <v>473005.28</v>
      </c>
      <c r="EF34" s="5">
        <f t="shared" si="36"/>
        <v>2869410.39</v>
      </c>
      <c r="EG34" s="5">
        <f t="shared" si="37"/>
        <v>2531943.8200000003</v>
      </c>
      <c r="EH34" s="5">
        <f t="shared" si="38"/>
        <v>24184.32</v>
      </c>
      <c r="EI34" s="5">
        <f t="shared" si="39"/>
        <v>1377277.37</v>
      </c>
      <c r="EJ34" s="5">
        <f t="shared" si="40"/>
        <v>484437.28</v>
      </c>
      <c r="EK34" s="5">
        <f t="shared" si="41"/>
        <v>403836.08</v>
      </c>
      <c r="EL34" s="5">
        <f t="shared" si="42"/>
        <v>652711.92000000004</v>
      </c>
      <c r="EM34" s="5">
        <f t="shared" si="43"/>
        <v>24184.32</v>
      </c>
      <c r="EN34" s="5">
        <f t="shared" si="44"/>
        <v>183074.32</v>
      </c>
      <c r="EO34" s="5">
        <f t="shared" si="45"/>
        <v>24184.32</v>
      </c>
      <c r="EP34" s="5">
        <f t="shared" si="46"/>
        <v>24184.32</v>
      </c>
      <c r="EQ34" s="5">
        <f t="shared" si="47"/>
        <v>24184.26</v>
      </c>
      <c r="ER34" s="5">
        <f t="shared" si="48"/>
        <v>24184.26</v>
      </c>
      <c r="ES34" s="5">
        <f t="shared" si="49"/>
        <v>24184.26</v>
      </c>
      <c r="ET34" s="5">
        <f t="shared" si="50"/>
        <v>24184.26</v>
      </c>
      <c r="EU34" s="5">
        <f t="shared" si="51"/>
        <v>24184.26</v>
      </c>
      <c r="EV34" s="5">
        <f t="shared" si="52"/>
        <v>24184.26</v>
      </c>
      <c r="EW34" s="5">
        <f t="shared" si="53"/>
        <v>24184.26</v>
      </c>
      <c r="EX34" s="5">
        <f t="shared" si="54"/>
        <v>24184.26</v>
      </c>
      <c r="EY34" s="5">
        <f t="shared" si="55"/>
        <v>24184.26</v>
      </c>
      <c r="EZ34" s="5">
        <f t="shared" si="56"/>
        <v>24184.3</v>
      </c>
      <c r="FA34" s="5">
        <f t="shared" si="57"/>
        <v>24184.3</v>
      </c>
      <c r="FB34" s="5">
        <f t="shared" si="58"/>
        <v>24184.3</v>
      </c>
      <c r="FC34" s="5">
        <f t="shared" si="59"/>
        <v>24184.27</v>
      </c>
      <c r="FD34" s="5">
        <f t="shared" si="60"/>
        <v>24184.32</v>
      </c>
      <c r="FG34" s="5">
        <f t="shared" si="61"/>
        <v>726670497.88199997</v>
      </c>
      <c r="FH34" s="5">
        <f t="shared" si="62"/>
        <v>1204256632.6688001</v>
      </c>
      <c r="FI34" s="5">
        <f t="shared" si="63"/>
        <v>1716817105.2551999</v>
      </c>
      <c r="FJ34" s="5">
        <f t="shared" si="64"/>
        <v>1248502.1568767999</v>
      </c>
      <c r="FK34" s="5">
        <f t="shared" si="65"/>
        <v>339222.73816239997</v>
      </c>
      <c r="FL34" s="5">
        <f t="shared" si="66"/>
        <v>339222.87842820003</v>
      </c>
      <c r="FM34" s="5">
        <f t="shared" si="67"/>
        <v>293498886.365412</v>
      </c>
      <c r="FN34" s="5">
        <f t="shared" si="68"/>
        <v>339222.73816239997</v>
      </c>
      <c r="FO34" s="5">
        <f t="shared" si="69"/>
        <v>659697690.63978994</v>
      </c>
      <c r="FP34" s="5">
        <f t="shared" si="70"/>
        <v>2924335.4587423997</v>
      </c>
      <c r="FQ34" s="5">
        <f t="shared" si="71"/>
        <v>339222.73816239997</v>
      </c>
      <c r="FR34" s="5">
        <f t="shared" si="72"/>
        <v>316717352.27503359</v>
      </c>
      <c r="FS34" s="5">
        <f t="shared" si="73"/>
        <v>339223.01869400003</v>
      </c>
      <c r="FT34" s="5">
        <f t="shared" si="74"/>
        <v>322159762.74057841</v>
      </c>
      <c r="FU34" s="5">
        <f t="shared" si="75"/>
        <v>329472.48935719999</v>
      </c>
      <c r="FV34" s="5">
        <f t="shared" si="76"/>
        <v>339223.01869400003</v>
      </c>
      <c r="FW34" s="5">
        <f t="shared" si="77"/>
        <v>339223.01869400003</v>
      </c>
      <c r="FX34" s="5">
        <f t="shared" si="78"/>
        <v>6944178.550752</v>
      </c>
      <c r="FY34" s="5">
        <f t="shared" si="79"/>
        <v>11755107.218852002</v>
      </c>
      <c r="FZ34" s="5">
        <f t="shared" si="80"/>
        <v>17481626.598988798</v>
      </c>
      <c r="GA34" s="5">
        <f t="shared" si="81"/>
        <v>103158560.3812992</v>
      </c>
      <c r="GB34" s="5">
        <f t="shared" si="82"/>
        <v>56067629.023353599</v>
      </c>
      <c r="GC34" s="5">
        <f t="shared" si="83"/>
        <v>129709883.7364524</v>
      </c>
      <c r="GD34" s="5">
        <f t="shared" si="84"/>
        <v>347347.88530560001</v>
      </c>
      <c r="GE34" s="5">
        <f t="shared" si="85"/>
        <v>36356396.294283599</v>
      </c>
      <c r="GF34" s="5">
        <f t="shared" si="86"/>
        <v>6409362.9830523999</v>
      </c>
      <c r="GG34" s="5">
        <f t="shared" si="87"/>
        <v>15477572.192022</v>
      </c>
      <c r="GH34" s="5">
        <f t="shared" si="88"/>
        <v>28581703.408089601</v>
      </c>
      <c r="GI34" s="5">
        <f t="shared" si="89"/>
        <v>24674522.311023001</v>
      </c>
      <c r="GJ34" s="5">
        <f t="shared" si="90"/>
        <v>6281554.4065629989</v>
      </c>
      <c r="GK34" s="5">
        <f t="shared" si="91"/>
        <v>22438589.167339198</v>
      </c>
      <c r="GL34" s="5">
        <f t="shared" si="92"/>
        <v>6753836.6358232005</v>
      </c>
      <c r="GM34" s="5">
        <f t="shared" si="93"/>
        <v>41074355.390593797</v>
      </c>
      <c r="GN34" s="5">
        <f t="shared" si="94"/>
        <v>35514512.5467356</v>
      </c>
      <c r="GO34" s="5">
        <f t="shared" si="95"/>
        <v>345317.38510080002</v>
      </c>
      <c r="GP34" s="5">
        <f t="shared" si="96"/>
        <v>18128594.3962222</v>
      </c>
      <c r="GQ34" s="5">
        <f t="shared" si="97"/>
        <v>6917069.1909032008</v>
      </c>
      <c r="GR34" s="5">
        <f t="shared" si="98"/>
        <v>5766199.7176252007</v>
      </c>
      <c r="GS34" s="5">
        <f t="shared" si="99"/>
        <v>9319789.5759948008</v>
      </c>
      <c r="GT34" s="5">
        <f t="shared" si="100"/>
        <v>320941.0416</v>
      </c>
      <c r="GU34" s="5">
        <f t="shared" si="101"/>
        <v>2429510.6478500003</v>
      </c>
      <c r="GV34" s="5">
        <f t="shared" si="102"/>
        <v>314846.95572480001</v>
      </c>
      <c r="GW34" s="5">
        <f t="shared" si="103"/>
        <v>320941.0416</v>
      </c>
      <c r="GX34" s="5">
        <f t="shared" si="104"/>
        <v>344639.40941399999</v>
      </c>
      <c r="GY34" s="5">
        <f t="shared" si="105"/>
        <v>322971.6022812</v>
      </c>
      <c r="GZ34" s="5">
        <f t="shared" si="106"/>
        <v>322971.6022812</v>
      </c>
      <c r="HA34" s="5">
        <f t="shared" si="107"/>
        <v>322971.6022812</v>
      </c>
      <c r="HB34" s="5">
        <f t="shared" si="108"/>
        <v>322971.6022812</v>
      </c>
      <c r="HC34" s="5">
        <f t="shared" si="109"/>
        <v>322971.6022812</v>
      </c>
      <c r="HD34" s="5">
        <f t="shared" si="110"/>
        <v>322971.6022812</v>
      </c>
      <c r="HE34" s="5">
        <f t="shared" si="111"/>
        <v>322971.6022812</v>
      </c>
      <c r="HF34" s="5">
        <f t="shared" si="112"/>
        <v>322971.6022812</v>
      </c>
      <c r="HG34" s="5">
        <f t="shared" si="113"/>
        <v>344098.28336239996</v>
      </c>
      <c r="HH34" s="5">
        <f t="shared" si="114"/>
        <v>324597.22468879999</v>
      </c>
      <c r="HI34" s="5">
        <f t="shared" si="115"/>
        <v>324597.22468879999</v>
      </c>
      <c r="HJ34" s="5">
        <f t="shared" si="116"/>
        <v>343654.65118819999</v>
      </c>
      <c r="HK34" s="5">
        <f t="shared" si="117"/>
        <v>343286.02314240002</v>
      </c>
      <c r="HL34" s="5">
        <f t="shared" si="118"/>
        <v>42387536.682530001</v>
      </c>
      <c r="HM34" s="5">
        <f t="shared" si="119"/>
        <v>5886580929.0812035</v>
      </c>
      <c r="HP34" s="2">
        <f>FG34/$HM$34*100</f>
        <v>12.344525738057269</v>
      </c>
      <c r="HQ34" s="2">
        <f t="shared" ref="HQ34:JT34" si="147">FH34/$HM$34*100</f>
        <v>20.457658650702768</v>
      </c>
      <c r="HR34" s="2">
        <f t="shared" si="147"/>
        <v>29.164928265467104</v>
      </c>
      <c r="HS34" s="2">
        <f t="shared" si="147"/>
        <v>2.1209292319568435E-2</v>
      </c>
      <c r="HT34" s="2">
        <f t="shared" si="147"/>
        <v>5.7626446021756634E-3</v>
      </c>
      <c r="HU34" s="2">
        <f t="shared" si="147"/>
        <v>5.7626469849816038E-3</v>
      </c>
      <c r="HV34" s="2">
        <f t="shared" si="147"/>
        <v>4.9858974148380941</v>
      </c>
      <c r="HW34" s="2">
        <f t="shared" si="147"/>
        <v>5.7626446021756634E-3</v>
      </c>
      <c r="HX34" s="2">
        <f t="shared" si="147"/>
        <v>11.206805760211601</v>
      </c>
      <c r="HY34" s="2">
        <f t="shared" si="147"/>
        <v>4.9677996344116161E-2</v>
      </c>
      <c r="HZ34" s="2">
        <f t="shared" si="147"/>
        <v>5.7626446021756634E-3</v>
      </c>
      <c r="IA34" s="2">
        <f t="shared" si="147"/>
        <v>5.3803278353036736</v>
      </c>
      <c r="IB34" s="2">
        <f t="shared" si="147"/>
        <v>5.7626493677875425E-3</v>
      </c>
      <c r="IC34" s="2">
        <f t="shared" si="147"/>
        <v>5.4727823607932988</v>
      </c>
      <c r="ID34" s="2">
        <f t="shared" si="147"/>
        <v>5.5970094240872879E-3</v>
      </c>
      <c r="IE34" s="2">
        <f t="shared" si="147"/>
        <v>5.7626493677875425E-3</v>
      </c>
      <c r="IF34" s="2">
        <f t="shared" si="147"/>
        <v>5.7626493677875425E-3</v>
      </c>
      <c r="IG34" s="2">
        <f t="shared" si="147"/>
        <v>0.11796624618623684</v>
      </c>
      <c r="IH34" s="2">
        <f t="shared" si="147"/>
        <v>0.19969329158083582</v>
      </c>
      <c r="II34" s="2">
        <f t="shared" si="147"/>
        <v>0.29697419961772931</v>
      </c>
      <c r="IJ34" s="2">
        <f t="shared" si="147"/>
        <v>1.7524359492225738</v>
      </c>
      <c r="IK34" s="2">
        <f t="shared" si="147"/>
        <v>0.95246510153908326</v>
      </c>
      <c r="IL34" s="2">
        <f t="shared" si="147"/>
        <v>2.2034842517097259</v>
      </c>
      <c r="IM34" s="2">
        <f t="shared" si="147"/>
        <v>5.9006728946783575E-3</v>
      </c>
      <c r="IN34" s="2">
        <f t="shared" si="147"/>
        <v>0.61761482144369706</v>
      </c>
      <c r="IO34" s="2">
        <f t="shared" si="147"/>
        <v>0.10888091169168372</v>
      </c>
      <c r="IP34" s="2">
        <f t="shared" si="147"/>
        <v>0.2629297444219082</v>
      </c>
      <c r="IQ34" s="2">
        <f t="shared" si="147"/>
        <v>0.48553997222545148</v>
      </c>
      <c r="IR34" s="2">
        <f t="shared" si="147"/>
        <v>0.4191656006821311</v>
      </c>
      <c r="IS34" s="2">
        <f t="shared" si="147"/>
        <v>0.10670972644800526</v>
      </c>
      <c r="IT34" s="2">
        <f t="shared" si="147"/>
        <v>0.38118203822675528</v>
      </c>
      <c r="IU34" s="2">
        <f t="shared" si="147"/>
        <v>0.11473275772796282</v>
      </c>
      <c r="IV34" s="2">
        <f t="shared" si="147"/>
        <v>0.69776251928646826</v>
      </c>
      <c r="IW34" s="2">
        <f t="shared" si="147"/>
        <v>0.6033130772276466</v>
      </c>
      <c r="IX34" s="2">
        <f t="shared" si="147"/>
        <v>5.8661791838254445E-3</v>
      </c>
      <c r="IY34" s="2">
        <f t="shared" si="147"/>
        <v>0.30796475262341749</v>
      </c>
      <c r="IZ34" s="2">
        <f t="shared" si="147"/>
        <v>0.11750571807704407</v>
      </c>
      <c r="JA34" s="2">
        <f t="shared" si="147"/>
        <v>9.7954989272953194E-2</v>
      </c>
      <c r="JB34" s="2">
        <f t="shared" si="147"/>
        <v>0.15832262714596643</v>
      </c>
      <c r="JC34" s="2">
        <f t="shared" si="147"/>
        <v>5.4520789821213504E-3</v>
      </c>
      <c r="JD34" s="2">
        <f t="shared" si="147"/>
        <v>4.1272016423788575E-2</v>
      </c>
      <c r="JE34" s="2">
        <f t="shared" si="147"/>
        <v>5.3485539316953266E-3</v>
      </c>
      <c r="JF34" s="2">
        <f t="shared" si="147"/>
        <v>5.4520789821213504E-3</v>
      </c>
      <c r="JG34" s="2">
        <f t="shared" si="147"/>
        <v>5.8546618753068328E-3</v>
      </c>
      <c r="JH34" s="2">
        <f t="shared" si="147"/>
        <v>5.4865737203346398E-3</v>
      </c>
      <c r="JI34" s="2">
        <f t="shared" si="147"/>
        <v>5.4865737203346398E-3</v>
      </c>
      <c r="JJ34" s="2">
        <f t="shared" si="147"/>
        <v>5.4865737203346398E-3</v>
      </c>
      <c r="JK34" s="2">
        <f t="shared" si="147"/>
        <v>5.4865737203346398E-3</v>
      </c>
      <c r="JL34" s="2">
        <f t="shared" si="147"/>
        <v>5.4865737203346398E-3</v>
      </c>
      <c r="JM34" s="2">
        <f t="shared" si="147"/>
        <v>5.4865737203346398E-3</v>
      </c>
      <c r="JN34" s="2">
        <f t="shared" si="147"/>
        <v>5.4865737203346398E-3</v>
      </c>
      <c r="JO34" s="2">
        <f t="shared" si="147"/>
        <v>5.4865737203346398E-3</v>
      </c>
      <c r="JP34" s="2">
        <f t="shared" si="147"/>
        <v>5.8454693396376685E-3</v>
      </c>
      <c r="JQ34" s="2">
        <f t="shared" si="147"/>
        <v>5.514189452237161E-3</v>
      </c>
      <c r="JR34" s="2">
        <f t="shared" si="147"/>
        <v>5.514189452237161E-3</v>
      </c>
      <c r="JS34" s="2">
        <f t="shared" si="147"/>
        <v>5.8379330094734411E-3</v>
      </c>
      <c r="JT34" s="2">
        <f t="shared" si="147"/>
        <v>5.8316708336834363E-3</v>
      </c>
      <c r="JU34" s="2">
        <f t="shared" si="121"/>
        <v>0.72007056716276185</v>
      </c>
      <c r="JV34" s="2">
        <f t="shared" si="122"/>
        <v>1.4881436113716966</v>
      </c>
    </row>
    <row r="35" spans="1:282" ht="14.45" x14ac:dyDescent="0.3">
      <c r="A35" s="18" t="s">
        <v>273</v>
      </c>
      <c r="B35" s="33">
        <v>1413</v>
      </c>
      <c r="C35" s="33" t="s">
        <v>80</v>
      </c>
      <c r="D35" s="33" t="s">
        <v>32</v>
      </c>
      <c r="E35" s="33">
        <v>1</v>
      </c>
      <c r="F35" s="33" t="s">
        <v>34</v>
      </c>
      <c r="G35" s="33" t="s">
        <v>73</v>
      </c>
      <c r="H35" s="33" t="s">
        <v>46</v>
      </c>
      <c r="I35" s="33">
        <v>77.099999999999994</v>
      </c>
      <c r="J35" s="33">
        <v>85.07</v>
      </c>
      <c r="K35" s="33">
        <v>6.3</v>
      </c>
      <c r="L35" s="3">
        <v>5.2883410258308601</v>
      </c>
      <c r="M35" s="33">
        <v>0.95</v>
      </c>
      <c r="N35" s="33">
        <v>0</v>
      </c>
      <c r="O35" s="2">
        <v>3.479089675</v>
      </c>
      <c r="P35" s="2">
        <v>0.59509309055105097</v>
      </c>
      <c r="Q35" s="2">
        <v>6.0821522227650004E-3</v>
      </c>
      <c r="R35" s="2">
        <v>5.2209697641668303E-3</v>
      </c>
      <c r="S35" s="2">
        <v>0.18648297704485001</v>
      </c>
      <c r="T35" s="2">
        <v>0.785701722548796</v>
      </c>
      <c r="U35" s="2">
        <v>1.40080647314367E-2</v>
      </c>
      <c r="V35" s="2">
        <v>1.16460310312471E-2</v>
      </c>
      <c r="W35" s="2">
        <v>6.41119900884113E-2</v>
      </c>
      <c r="X35" s="3">
        <v>42.710402261473703</v>
      </c>
      <c r="Y35" s="3">
        <v>55.720897612486802</v>
      </c>
      <c r="Z35" s="3">
        <v>89.060527932449901</v>
      </c>
      <c r="AA35" s="3">
        <v>84.960104133829702</v>
      </c>
      <c r="AB35" s="1">
        <v>0.117687238617456</v>
      </c>
      <c r="AC35" s="1">
        <v>1.9225113465198599E-3</v>
      </c>
      <c r="AD35" s="1">
        <v>1.5743184141268299E-3</v>
      </c>
      <c r="AE35" s="1">
        <v>1.06182057949181E-2</v>
      </c>
      <c r="AF35" s="1"/>
      <c r="AG35" s="5">
        <v>6487910</v>
      </c>
      <c r="AH35" s="5">
        <v>7597130</v>
      </c>
      <c r="AI35" s="5">
        <v>10490620</v>
      </c>
      <c r="AJ35" s="33">
        <v>2034.48</v>
      </c>
      <c r="AK35" s="33">
        <v>21110.59</v>
      </c>
      <c r="AL35" s="33">
        <v>660.89</v>
      </c>
      <c r="AM35" s="33">
        <v>1286331.99</v>
      </c>
      <c r="AN35" s="33">
        <v>495.67</v>
      </c>
      <c r="AO35" s="33">
        <v>4206946.41</v>
      </c>
      <c r="AP35" s="33">
        <v>7336.11</v>
      </c>
      <c r="AQ35" s="33">
        <v>495.67</v>
      </c>
      <c r="AR35" s="33">
        <v>1237456.03</v>
      </c>
      <c r="AS35" s="33">
        <v>396.54</v>
      </c>
      <c r="AT35" s="33">
        <v>1572944.09</v>
      </c>
      <c r="AU35" s="33">
        <v>396.54</v>
      </c>
      <c r="AV35" s="33">
        <v>396.54</v>
      </c>
      <c r="AW35" s="33">
        <v>396.54</v>
      </c>
      <c r="AX35" s="33">
        <v>6771.16</v>
      </c>
      <c r="AY35" s="33">
        <v>117227.76</v>
      </c>
      <c r="AZ35" s="33">
        <v>33955.4</v>
      </c>
      <c r="BA35" s="33">
        <v>293204.73</v>
      </c>
      <c r="BB35" s="33">
        <v>150860.92000000001</v>
      </c>
      <c r="BC35" s="33">
        <v>402537.14</v>
      </c>
      <c r="BD35" s="33">
        <v>330.45</v>
      </c>
      <c r="BE35" s="33">
        <v>195124.71</v>
      </c>
      <c r="BF35" s="33">
        <v>12454.09</v>
      </c>
      <c r="BG35" s="33">
        <v>53777.72</v>
      </c>
      <c r="BH35" s="33">
        <v>114766.46</v>
      </c>
      <c r="BI35" s="33">
        <v>46815.64</v>
      </c>
      <c r="BJ35" s="33">
        <v>18304.21</v>
      </c>
      <c r="BK35" s="33">
        <v>49687.83</v>
      </c>
      <c r="BL35" s="33">
        <v>29630.86</v>
      </c>
      <c r="BM35" s="33">
        <v>108292.48</v>
      </c>
      <c r="BN35" s="33">
        <v>114468.91</v>
      </c>
      <c r="BO35" s="33">
        <v>1039.9000000000001</v>
      </c>
      <c r="BP35" s="33">
        <v>45067.08</v>
      </c>
      <c r="BQ35" s="33">
        <v>6093.11</v>
      </c>
      <c r="BR35" s="33">
        <v>13402.63</v>
      </c>
      <c r="BS35" s="33">
        <v>40064.31</v>
      </c>
      <c r="BT35" s="33">
        <v>2843.32</v>
      </c>
      <c r="BU35" s="33">
        <v>13599.85</v>
      </c>
      <c r="BV35" s="33">
        <v>1602.12</v>
      </c>
      <c r="BW35" s="33">
        <v>5365.51</v>
      </c>
      <c r="BX35" s="33">
        <v>11495.78</v>
      </c>
      <c r="BY35" s="33">
        <v>1428.67</v>
      </c>
      <c r="BZ35" s="33">
        <v>1121.52</v>
      </c>
      <c r="CA35" s="33">
        <v>765.92</v>
      </c>
      <c r="CB35" s="33">
        <v>2033.35</v>
      </c>
      <c r="CC35" s="33">
        <v>522.20000000000005</v>
      </c>
      <c r="CD35" s="33">
        <v>752.4</v>
      </c>
      <c r="CE35" s="33">
        <v>2202.6799999999998</v>
      </c>
      <c r="CF35" s="33">
        <v>220.3</v>
      </c>
      <c r="CG35" s="33">
        <v>1037.02</v>
      </c>
      <c r="CH35" s="33">
        <v>198.27</v>
      </c>
      <c r="CI35" s="33">
        <v>198.27</v>
      </c>
      <c r="CJ35" s="33">
        <v>180.24</v>
      </c>
      <c r="CK35" s="33">
        <v>165.22</v>
      </c>
      <c r="CL35" s="5">
        <v>48060914.659999996</v>
      </c>
      <c r="CM35" s="5">
        <v>2084635.58</v>
      </c>
      <c r="CN35" s="5">
        <v>50145550.240000002</v>
      </c>
      <c r="CO35" s="5">
        <f t="shared" si="1"/>
        <v>101240719.37000005</v>
      </c>
      <c r="CP35" s="5">
        <f t="shared" si="2"/>
        <v>103325354.95000005</v>
      </c>
      <c r="CQ35" s="2">
        <f t="shared" si="3"/>
        <v>2.0175450459461493</v>
      </c>
      <c r="CR35" s="5">
        <v>6487910</v>
      </c>
      <c r="CS35" s="5">
        <v>7597130</v>
      </c>
      <c r="CT35" s="5">
        <v>10490620</v>
      </c>
      <c r="CV35" s="5">
        <v>3494770.84</v>
      </c>
      <c r="CW35" s="5">
        <v>5513139.0300000003</v>
      </c>
      <c r="CZ35" s="5">
        <f t="shared" si="4"/>
        <v>6487910</v>
      </c>
      <c r="DA35" s="5">
        <f t="shared" si="5"/>
        <v>15194260</v>
      </c>
      <c r="DB35" s="5">
        <f t="shared" si="6"/>
        <v>31471860</v>
      </c>
      <c r="DC35" s="5">
        <f t="shared" si="7"/>
        <v>4068.96</v>
      </c>
      <c r="DD35" s="5">
        <f t="shared" si="8"/>
        <v>42221.18</v>
      </c>
      <c r="DE35" s="5">
        <f t="shared" si="9"/>
        <v>1982.67</v>
      </c>
      <c r="DF35" s="5">
        <f t="shared" si="10"/>
        <v>5145327.96</v>
      </c>
      <c r="DG35" s="5">
        <f t="shared" si="11"/>
        <v>1982.68</v>
      </c>
      <c r="DH35" s="5">
        <f t="shared" si="12"/>
        <v>16827785.640000001</v>
      </c>
      <c r="DI35" s="5">
        <f t="shared" si="13"/>
        <v>29344.44</v>
      </c>
      <c r="DJ35" s="5">
        <f t="shared" si="14"/>
        <v>1982.68</v>
      </c>
      <c r="DK35" s="5">
        <f t="shared" si="15"/>
        <v>6187280.1500000004</v>
      </c>
      <c r="DL35" s="5">
        <f t="shared" si="16"/>
        <v>1982.7</v>
      </c>
      <c r="DM35" s="5">
        <f t="shared" si="17"/>
        <v>7864720.4500000002</v>
      </c>
      <c r="DN35" s="5">
        <f t="shared" si="18"/>
        <v>1982.7</v>
      </c>
      <c r="DO35" s="5">
        <f t="shared" si="19"/>
        <v>1982.7</v>
      </c>
      <c r="DP35" s="5">
        <f t="shared" si="20"/>
        <v>1982.7</v>
      </c>
      <c r="DQ35" s="5">
        <f t="shared" si="21"/>
        <v>40626.959999999999</v>
      </c>
      <c r="DR35" s="5">
        <f t="shared" si="22"/>
        <v>586138.79999999993</v>
      </c>
      <c r="DS35" s="5">
        <f t="shared" si="23"/>
        <v>203732.40000000002</v>
      </c>
      <c r="DT35" s="5">
        <f t="shared" si="24"/>
        <v>1759228.38</v>
      </c>
      <c r="DU35" s="5">
        <f t="shared" si="25"/>
        <v>905165.52</v>
      </c>
      <c r="DV35" s="5">
        <f t="shared" si="26"/>
        <v>2415222.84</v>
      </c>
      <c r="DW35" s="5">
        <f t="shared" si="27"/>
        <v>1982.6999999999998</v>
      </c>
      <c r="DX35" s="5">
        <f t="shared" si="28"/>
        <v>1170748.26</v>
      </c>
      <c r="DY35" s="5">
        <f t="shared" si="29"/>
        <v>87178.63</v>
      </c>
      <c r="DZ35" s="5">
        <f t="shared" si="30"/>
        <v>322666.32</v>
      </c>
      <c r="EA35" s="5">
        <f t="shared" si="31"/>
        <v>688598.76</v>
      </c>
      <c r="EB35" s="5">
        <f t="shared" si="32"/>
        <v>327709.48</v>
      </c>
      <c r="EC35" s="5">
        <f t="shared" si="33"/>
        <v>128129.47</v>
      </c>
      <c r="ED35" s="5">
        <f t="shared" si="34"/>
        <v>347814.81</v>
      </c>
      <c r="EE35" s="5">
        <f t="shared" si="35"/>
        <v>237046.88</v>
      </c>
      <c r="EF35" s="5">
        <f t="shared" si="36"/>
        <v>758047.36</v>
      </c>
      <c r="EG35" s="5">
        <f t="shared" si="37"/>
        <v>801282.37</v>
      </c>
      <c r="EH35" s="5">
        <f t="shared" si="38"/>
        <v>8319.2000000000007</v>
      </c>
      <c r="EI35" s="5">
        <f t="shared" si="39"/>
        <v>315469.56</v>
      </c>
      <c r="EJ35" s="5">
        <f t="shared" si="40"/>
        <v>48744.88</v>
      </c>
      <c r="EK35" s="5">
        <f t="shared" si="41"/>
        <v>107221.04</v>
      </c>
      <c r="EL35" s="5">
        <f t="shared" si="42"/>
        <v>320514.48</v>
      </c>
      <c r="EM35" s="5">
        <f t="shared" si="43"/>
        <v>22746.560000000001</v>
      </c>
      <c r="EN35" s="5">
        <f t="shared" si="44"/>
        <v>108798.8</v>
      </c>
      <c r="EO35" s="5">
        <f t="shared" si="45"/>
        <v>12816.96</v>
      </c>
      <c r="EP35" s="5">
        <f t="shared" si="46"/>
        <v>42924.08</v>
      </c>
      <c r="EQ35" s="5">
        <f t="shared" si="47"/>
        <v>103462.02</v>
      </c>
      <c r="ER35" s="5">
        <f t="shared" si="48"/>
        <v>12858.03</v>
      </c>
      <c r="ES35" s="5">
        <f t="shared" si="49"/>
        <v>10093.68</v>
      </c>
      <c r="ET35" s="5">
        <f t="shared" si="50"/>
        <v>6893.28</v>
      </c>
      <c r="EU35" s="5">
        <f t="shared" si="51"/>
        <v>18300.149999999998</v>
      </c>
      <c r="EV35" s="5">
        <f t="shared" si="52"/>
        <v>4699.8</v>
      </c>
      <c r="EW35" s="5">
        <f t="shared" si="53"/>
        <v>6771.5999999999995</v>
      </c>
      <c r="EX35" s="5">
        <f t="shared" si="54"/>
        <v>19824.12</v>
      </c>
      <c r="EY35" s="5">
        <f t="shared" si="55"/>
        <v>1982.7</v>
      </c>
      <c r="EZ35" s="5">
        <f t="shared" si="56"/>
        <v>10370.200000000001</v>
      </c>
      <c r="FA35" s="5">
        <f t="shared" si="57"/>
        <v>1982.7</v>
      </c>
      <c r="FB35" s="5">
        <f t="shared" si="58"/>
        <v>1982.7</v>
      </c>
      <c r="FC35" s="5">
        <f t="shared" si="59"/>
        <v>1982.64</v>
      </c>
      <c r="FD35" s="5">
        <f t="shared" si="60"/>
        <v>1982.6399999999999</v>
      </c>
      <c r="FG35" s="5">
        <f t="shared" si="61"/>
        <v>104082036.65859999</v>
      </c>
      <c r="FH35" s="5">
        <f t="shared" si="62"/>
        <v>228438405.85520002</v>
      </c>
      <c r="FI35" s="5">
        <f t="shared" si="63"/>
        <v>462590393.08439994</v>
      </c>
      <c r="FJ35" s="5">
        <f t="shared" si="64"/>
        <v>52972.325414400002</v>
      </c>
      <c r="FK35" s="5">
        <f t="shared" si="65"/>
        <v>592218.75896439992</v>
      </c>
      <c r="FL35" s="5">
        <f t="shared" si="66"/>
        <v>27810.0793686</v>
      </c>
      <c r="FM35" s="5">
        <f t="shared" si="67"/>
        <v>74764445.189178005</v>
      </c>
      <c r="FN35" s="5">
        <f t="shared" si="68"/>
        <v>27810.2196344</v>
      </c>
      <c r="FO35" s="5">
        <f t="shared" si="69"/>
        <v>244516980.631302</v>
      </c>
      <c r="FP35" s="5">
        <f t="shared" si="70"/>
        <v>411602.13521519996</v>
      </c>
      <c r="FQ35" s="5">
        <f t="shared" si="71"/>
        <v>27810.2196344</v>
      </c>
      <c r="FR35" s="5">
        <f t="shared" si="72"/>
        <v>89280942.868143409</v>
      </c>
      <c r="FS35" s="5">
        <f t="shared" si="73"/>
        <v>27810.500166000005</v>
      </c>
      <c r="FT35" s="5">
        <f t="shared" si="74"/>
        <v>113485997.10171022</v>
      </c>
      <c r="FU35" s="5">
        <f t="shared" si="75"/>
        <v>27011.123110799999</v>
      </c>
      <c r="FV35" s="5">
        <f t="shared" si="76"/>
        <v>27810.500166000005</v>
      </c>
      <c r="FW35" s="5">
        <f t="shared" si="77"/>
        <v>27810.500166000005</v>
      </c>
      <c r="FX35" s="5">
        <f t="shared" si="78"/>
        <v>583507.15061759995</v>
      </c>
      <c r="FY35" s="5">
        <f t="shared" si="79"/>
        <v>8221522.7693040008</v>
      </c>
      <c r="FZ35" s="5">
        <f t="shared" si="80"/>
        <v>2926118.8189440002</v>
      </c>
      <c r="GA35" s="5">
        <f t="shared" si="81"/>
        <v>25267023.161452796</v>
      </c>
      <c r="GB35" s="5">
        <f t="shared" si="82"/>
        <v>13000494.090931201</v>
      </c>
      <c r="GC35" s="5">
        <f t="shared" si="83"/>
        <v>33877316.383087203</v>
      </c>
      <c r="GD35" s="5">
        <f t="shared" si="84"/>
        <v>28476.647711999998</v>
      </c>
      <c r="GE35" s="5">
        <f t="shared" si="85"/>
        <v>16421594.128750799</v>
      </c>
      <c r="GF35" s="5">
        <f t="shared" si="86"/>
        <v>1247923.9789346</v>
      </c>
      <c r="GG35" s="5">
        <f t="shared" si="87"/>
        <v>4525904.9507856006</v>
      </c>
      <c r="GH35" s="5">
        <f t="shared" si="88"/>
        <v>8964619.3608864006</v>
      </c>
      <c r="GI35" s="5">
        <f t="shared" si="89"/>
        <v>4691017.9503416</v>
      </c>
      <c r="GJ35" s="5">
        <f t="shared" si="90"/>
        <v>1834117.3521673998</v>
      </c>
      <c r="GK35" s="5">
        <f t="shared" si="91"/>
        <v>4978816.9603901999</v>
      </c>
      <c r="GL35" s="5">
        <f t="shared" si="92"/>
        <v>3384689.2841272</v>
      </c>
      <c r="GM35" s="5">
        <f t="shared" si="93"/>
        <v>10851116.583411198</v>
      </c>
      <c r="GN35" s="5">
        <f t="shared" si="94"/>
        <v>11239251.2653946</v>
      </c>
      <c r="GO35" s="5">
        <f t="shared" si="95"/>
        <v>118786.23794800001</v>
      </c>
      <c r="GP35" s="5">
        <f t="shared" si="96"/>
        <v>4152409.5452136002</v>
      </c>
      <c r="GQ35" s="5">
        <f t="shared" si="97"/>
        <v>696006.93749719998</v>
      </c>
      <c r="GR35" s="5">
        <f t="shared" si="98"/>
        <v>1530962.5890076</v>
      </c>
      <c r="GS35" s="5">
        <f t="shared" si="99"/>
        <v>4576486.8361211997</v>
      </c>
      <c r="GT35" s="5">
        <f t="shared" si="100"/>
        <v>301861.06780000002</v>
      </c>
      <c r="GU35" s="5">
        <f t="shared" si="101"/>
        <v>1443828.0752500002</v>
      </c>
      <c r="GV35" s="5">
        <f t="shared" si="102"/>
        <v>166859.38813439998</v>
      </c>
      <c r="GW35" s="5">
        <f t="shared" si="103"/>
        <v>569629.36915000004</v>
      </c>
      <c r="GX35" s="5">
        <f t="shared" si="104"/>
        <v>1474392.4134780001</v>
      </c>
      <c r="GY35" s="5">
        <f t="shared" si="105"/>
        <v>171714.10459860001</v>
      </c>
      <c r="GZ35" s="5">
        <f t="shared" si="106"/>
        <v>134797.2608016</v>
      </c>
      <c r="HA35" s="5">
        <f t="shared" si="107"/>
        <v>92057.134953599991</v>
      </c>
      <c r="HB35" s="5">
        <f t="shared" si="108"/>
        <v>244391.54919299998</v>
      </c>
      <c r="HC35" s="5">
        <f t="shared" si="109"/>
        <v>62764.043076000009</v>
      </c>
      <c r="HD35" s="5">
        <f t="shared" si="110"/>
        <v>90432.144791999992</v>
      </c>
      <c r="HE35" s="5">
        <f t="shared" si="111"/>
        <v>264743.58943439997</v>
      </c>
      <c r="HF35" s="5">
        <f t="shared" si="112"/>
        <v>26478.205074000001</v>
      </c>
      <c r="HG35" s="5">
        <f t="shared" si="113"/>
        <v>147548.9477936</v>
      </c>
      <c r="HH35" s="5">
        <f t="shared" si="114"/>
        <v>26611.434583200004</v>
      </c>
      <c r="HI35" s="5">
        <f t="shared" si="115"/>
        <v>26611.434583200004</v>
      </c>
      <c r="HJ35" s="5">
        <f t="shared" si="116"/>
        <v>28173.000782399999</v>
      </c>
      <c r="HK35" s="5">
        <f t="shared" si="117"/>
        <v>28142.722264800002</v>
      </c>
      <c r="HL35" s="5">
        <f t="shared" si="118"/>
        <v>25037932.560706001</v>
      </c>
      <c r="HM35" s="5">
        <f t="shared" si="119"/>
        <v>1511866999.1798477</v>
      </c>
      <c r="HP35" s="2">
        <f>FG35/$HM$35*100</f>
        <v>6.8843381537570467</v>
      </c>
      <c r="HQ35" s="2">
        <f t="shared" ref="HQ35:JT35" si="148">FH35/$HM$35*100</f>
        <v>15.109689276842639</v>
      </c>
      <c r="HR35" s="2">
        <f t="shared" si="148"/>
        <v>30.597294162472249</v>
      </c>
      <c r="HS35" s="2">
        <f t="shared" si="148"/>
        <v>3.5037688793482656E-3</v>
      </c>
      <c r="HT35" s="2">
        <f t="shared" si="148"/>
        <v>3.9171352988435139E-2</v>
      </c>
      <c r="HU35" s="2">
        <f t="shared" si="148"/>
        <v>1.8394527682452436E-3</v>
      </c>
      <c r="HV35" s="2">
        <f t="shared" si="148"/>
        <v>4.945173433227656</v>
      </c>
      <c r="HW35" s="2">
        <f t="shared" si="148"/>
        <v>1.8394620458999629E-3</v>
      </c>
      <c r="HX35" s="2">
        <f t="shared" si="148"/>
        <v>16.173180627922079</v>
      </c>
      <c r="HY35" s="2">
        <f t="shared" si="148"/>
        <v>2.7224758225325673E-2</v>
      </c>
      <c r="HZ35" s="2">
        <f t="shared" si="148"/>
        <v>1.8394620458999629E-3</v>
      </c>
      <c r="IA35" s="2">
        <f t="shared" si="148"/>
        <v>5.905343718500121</v>
      </c>
      <c r="IB35" s="2">
        <f t="shared" si="148"/>
        <v>1.839480601209402E-3</v>
      </c>
      <c r="IC35" s="2">
        <f t="shared" si="148"/>
        <v>7.5063479236780557</v>
      </c>
      <c r="ID35" s="2">
        <f t="shared" si="148"/>
        <v>1.7866070974135225E-3</v>
      </c>
      <c r="IE35" s="2">
        <f t="shared" si="148"/>
        <v>1.839480601209402E-3</v>
      </c>
      <c r="IF35" s="2">
        <f t="shared" si="148"/>
        <v>1.839480601209402E-3</v>
      </c>
      <c r="IG35" s="2">
        <f t="shared" si="148"/>
        <v>3.859513772932003E-2</v>
      </c>
      <c r="IH35" s="2">
        <f t="shared" si="148"/>
        <v>0.54379934040256073</v>
      </c>
      <c r="II35" s="2">
        <f t="shared" si="148"/>
        <v>0.19354340167034209</v>
      </c>
      <c r="IJ35" s="2">
        <f t="shared" si="148"/>
        <v>1.6712464241338401</v>
      </c>
      <c r="IK35" s="2">
        <f t="shared" si="148"/>
        <v>0.85989667728600883</v>
      </c>
      <c r="IL35" s="2">
        <f t="shared" si="148"/>
        <v>2.240760357985514</v>
      </c>
      <c r="IM35" s="2">
        <f t="shared" si="148"/>
        <v>1.8835418543726341E-3</v>
      </c>
      <c r="IN35" s="2">
        <f t="shared" si="148"/>
        <v>1.0861798119582693</v>
      </c>
      <c r="IO35" s="2">
        <f t="shared" si="148"/>
        <v>8.2541915367659285E-2</v>
      </c>
      <c r="IP35" s="2">
        <f t="shared" si="148"/>
        <v>0.29935867065296073</v>
      </c>
      <c r="IQ35" s="2">
        <f t="shared" si="148"/>
        <v>0.59295026386246252</v>
      </c>
      <c r="IR35" s="2">
        <f t="shared" si="148"/>
        <v>0.31027980324237298</v>
      </c>
      <c r="IS35" s="2">
        <f t="shared" si="148"/>
        <v>0.12131472895184335</v>
      </c>
      <c r="IT35" s="2">
        <f t="shared" si="148"/>
        <v>0.32931580377712399</v>
      </c>
      <c r="IU35" s="2">
        <f t="shared" si="148"/>
        <v>0.22387480419662009</v>
      </c>
      <c r="IV35" s="2">
        <f t="shared" si="148"/>
        <v>0.71772957471111365</v>
      </c>
      <c r="IW35" s="2">
        <f t="shared" si="148"/>
        <v>0.74340211615781215</v>
      </c>
      <c r="IX35" s="2">
        <f t="shared" si="148"/>
        <v>7.856923791076777E-3</v>
      </c>
      <c r="IY35" s="2">
        <f t="shared" si="148"/>
        <v>0.27465442049242328</v>
      </c>
      <c r="IZ35" s="2">
        <f t="shared" si="148"/>
        <v>4.603625437123552E-2</v>
      </c>
      <c r="JA35" s="2">
        <f t="shared" si="148"/>
        <v>0.10126304693720486</v>
      </c>
      <c r="JB35" s="2">
        <f t="shared" si="148"/>
        <v>0.30270432773543149</v>
      </c>
      <c r="JC35" s="2">
        <f t="shared" si="148"/>
        <v>1.99661126252344E-2</v>
      </c>
      <c r="JD35" s="2">
        <f t="shared" si="148"/>
        <v>9.5499675304325252E-2</v>
      </c>
      <c r="JE35" s="2">
        <f t="shared" si="148"/>
        <v>1.1036644640363026E-2</v>
      </c>
      <c r="JF35" s="2">
        <f t="shared" si="148"/>
        <v>3.7677214295901068E-2</v>
      </c>
      <c r="JG35" s="2">
        <f t="shared" si="148"/>
        <v>9.7521304074883783E-2</v>
      </c>
      <c r="JH35" s="2">
        <f t="shared" si="148"/>
        <v>1.1357752017323672E-2</v>
      </c>
      <c r="JI35" s="2">
        <f t="shared" si="148"/>
        <v>8.915947029383163E-3</v>
      </c>
      <c r="JJ35" s="2">
        <f t="shared" si="148"/>
        <v>6.0889704586143366E-3</v>
      </c>
      <c r="JK35" s="2">
        <f t="shared" si="148"/>
        <v>1.6164884168089963E-2</v>
      </c>
      <c r="JL35" s="2">
        <f t="shared" si="148"/>
        <v>4.1514262240030389E-3</v>
      </c>
      <c r="JM35" s="2">
        <f t="shared" si="148"/>
        <v>5.9814881098044538E-3</v>
      </c>
      <c r="JN35" s="2">
        <f t="shared" si="148"/>
        <v>1.7511036987910782E-2</v>
      </c>
      <c r="JO35" s="2">
        <f t="shared" si="148"/>
        <v>1.7513580948829363E-3</v>
      </c>
      <c r="JP35" s="2">
        <f t="shared" si="148"/>
        <v>9.7593867630976685E-3</v>
      </c>
      <c r="JQ35" s="2">
        <f t="shared" si="148"/>
        <v>1.7601703455155831E-3</v>
      </c>
      <c r="JR35" s="2">
        <f t="shared" si="148"/>
        <v>1.7601703455155831E-3</v>
      </c>
      <c r="JS35" s="2">
        <f t="shared" si="148"/>
        <v>1.8634576188039814E-3</v>
      </c>
      <c r="JT35" s="2">
        <f t="shared" si="148"/>
        <v>1.8614548951770738E-3</v>
      </c>
      <c r="JU35" s="2">
        <f t="shared" si="121"/>
        <v>1.6560935964796168</v>
      </c>
      <c r="JV35" s="2">
        <f t="shared" si="122"/>
        <v>1.2819531211027726</v>
      </c>
    </row>
    <row r="36" spans="1:282" ht="14.45" x14ac:dyDescent="0.3">
      <c r="A36" s="18" t="s">
        <v>274</v>
      </c>
      <c r="B36" s="33">
        <v>1412</v>
      </c>
      <c r="C36" s="33" t="s">
        <v>83</v>
      </c>
      <c r="D36" s="33" t="s">
        <v>82</v>
      </c>
      <c r="E36" s="33">
        <v>0</v>
      </c>
      <c r="F36" s="33" t="s">
        <v>72</v>
      </c>
      <c r="G36" s="33" t="s">
        <v>81</v>
      </c>
      <c r="H36" s="33" t="s">
        <v>46</v>
      </c>
      <c r="I36" s="33">
        <v>91.2</v>
      </c>
      <c r="J36" s="33">
        <v>85.04</v>
      </c>
      <c r="K36" s="33">
        <v>6.8</v>
      </c>
      <c r="L36" s="3">
        <v>5.5599866518928298</v>
      </c>
      <c r="M36" s="33">
        <v>0.3</v>
      </c>
      <c r="N36" s="33">
        <v>0</v>
      </c>
      <c r="O36" s="2">
        <v>7.8322932999999997E-2</v>
      </c>
      <c r="P36" s="2">
        <v>0.73808146331803004</v>
      </c>
      <c r="Q36" s="2">
        <v>0.12691455259981099</v>
      </c>
      <c r="R36" s="2">
        <v>7.6591973387921994E-2</v>
      </c>
      <c r="S36" s="2">
        <v>0.147300408170363</v>
      </c>
      <c r="T36" s="2">
        <v>0.91823575975271299</v>
      </c>
      <c r="U36" s="2">
        <v>0.18545523629411301</v>
      </c>
      <c r="V36" s="2">
        <v>0.114713652173508</v>
      </c>
      <c r="W36" s="2">
        <v>3.1986011125830903E-2</v>
      </c>
      <c r="X36" s="3">
        <v>65.673404065631701</v>
      </c>
      <c r="Y36" s="3">
        <v>81.116129000122001</v>
      </c>
      <c r="Z36" s="3">
        <v>91.539074581502405</v>
      </c>
      <c r="AA36" s="3">
        <v>90.697110258733801</v>
      </c>
      <c r="AB36" s="1">
        <v>5.0293920553344399E-3</v>
      </c>
      <c r="AC36" s="1">
        <v>9.7593729939443401E-4</v>
      </c>
      <c r="AD36" s="1">
        <v>5.8355350940573797E-4</v>
      </c>
      <c r="AE36" s="1">
        <v>1.9851508301447501E-4</v>
      </c>
      <c r="AF36" s="1"/>
      <c r="AG36" s="5">
        <v>115370</v>
      </c>
      <c r="AH36" s="5">
        <v>89740</v>
      </c>
      <c r="AI36" s="5">
        <v>116920</v>
      </c>
      <c r="AJ36" s="33">
        <v>32.28</v>
      </c>
      <c r="AK36" s="33">
        <v>23.93</v>
      </c>
      <c r="AL36" s="33">
        <v>6.39</v>
      </c>
      <c r="AM36" s="33">
        <v>13889.52</v>
      </c>
      <c r="AN36" s="33">
        <v>4.79</v>
      </c>
      <c r="AO36" s="33">
        <v>49491.13</v>
      </c>
      <c r="AP36" s="33">
        <v>4.79</v>
      </c>
      <c r="AQ36" s="33">
        <v>4.79</v>
      </c>
      <c r="AR36" s="33">
        <v>17019.099999999999</v>
      </c>
      <c r="AS36" s="33">
        <v>19</v>
      </c>
      <c r="AT36" s="33">
        <v>23862.82</v>
      </c>
      <c r="AU36" s="33">
        <v>3.83</v>
      </c>
      <c r="AV36" s="33">
        <v>3.83</v>
      </c>
      <c r="AW36" s="33">
        <v>3.83</v>
      </c>
      <c r="AX36" s="33">
        <v>174.58</v>
      </c>
      <c r="AY36" s="33">
        <v>3739.23</v>
      </c>
      <c r="AZ36" s="33">
        <v>1318.1</v>
      </c>
      <c r="BA36" s="33">
        <v>12350.74</v>
      </c>
      <c r="BB36" s="33">
        <v>8034.59</v>
      </c>
      <c r="BC36" s="33">
        <v>3.2</v>
      </c>
      <c r="BD36" s="33">
        <v>30077.95</v>
      </c>
      <c r="BE36" s="33">
        <v>21229.81</v>
      </c>
      <c r="BF36" s="33">
        <v>1758.85</v>
      </c>
      <c r="BG36" s="33">
        <v>7416.03</v>
      </c>
      <c r="BH36" s="33">
        <v>21135.65</v>
      </c>
      <c r="BI36" s="33">
        <v>12564.12</v>
      </c>
      <c r="BJ36" s="33">
        <v>4682.67</v>
      </c>
      <c r="BK36" s="33">
        <v>14690.6</v>
      </c>
      <c r="BL36" s="33">
        <v>9336.17</v>
      </c>
      <c r="BM36" s="33">
        <v>45366.559999999998</v>
      </c>
      <c r="BN36" s="33">
        <v>52586.53</v>
      </c>
      <c r="BO36" s="33">
        <v>644.14</v>
      </c>
      <c r="BP36" s="33">
        <v>23881.9</v>
      </c>
      <c r="BQ36" s="33">
        <v>14501.69</v>
      </c>
      <c r="BR36" s="33">
        <v>7960.76</v>
      </c>
      <c r="BS36" s="33">
        <v>30911.5</v>
      </c>
      <c r="BT36" s="33">
        <v>3060.12</v>
      </c>
      <c r="BU36" s="33">
        <v>9129.43</v>
      </c>
      <c r="BV36" s="33">
        <v>1101.6199999999999</v>
      </c>
      <c r="BW36" s="33">
        <v>2781.98</v>
      </c>
      <c r="BX36" s="33">
        <v>7669.49</v>
      </c>
      <c r="BY36" s="33">
        <v>341.81</v>
      </c>
      <c r="BZ36" s="33">
        <v>653.73</v>
      </c>
      <c r="CA36" s="33">
        <v>717.84</v>
      </c>
      <c r="CB36" s="33">
        <v>1018.07</v>
      </c>
      <c r="CC36" s="33">
        <v>991.71</v>
      </c>
      <c r="CD36" s="33">
        <v>270.83999999999997</v>
      </c>
      <c r="CE36" s="33">
        <v>1438.75</v>
      </c>
      <c r="CF36" s="33">
        <v>2045.14</v>
      </c>
      <c r="CG36" s="33">
        <v>370.43</v>
      </c>
      <c r="CH36" s="33">
        <v>96.41</v>
      </c>
      <c r="CI36" s="33">
        <v>196.99</v>
      </c>
      <c r="CJ36" s="33">
        <v>488.77</v>
      </c>
      <c r="CK36" s="33">
        <v>121.12</v>
      </c>
      <c r="CL36" s="5">
        <v>2961192.91</v>
      </c>
      <c r="CM36" s="5">
        <v>1112134.3799999999</v>
      </c>
      <c r="CN36" s="5">
        <v>4073327.3</v>
      </c>
      <c r="CO36" s="5">
        <f t="shared" si="1"/>
        <v>3606956.2899999996</v>
      </c>
      <c r="CP36" s="5">
        <f t="shared" si="2"/>
        <v>4719090.67</v>
      </c>
      <c r="CQ36" s="2">
        <f t="shared" si="3"/>
        <v>23.56670930418889</v>
      </c>
      <c r="CR36" s="5">
        <v>115370</v>
      </c>
      <c r="CS36" s="5">
        <v>89740</v>
      </c>
      <c r="CT36" s="5">
        <v>116920</v>
      </c>
      <c r="CV36" s="5">
        <v>50857.24</v>
      </c>
      <c r="CW36" s="5">
        <v>42277.33</v>
      </c>
      <c r="CZ36" s="5">
        <f t="shared" si="4"/>
        <v>115370</v>
      </c>
      <c r="DA36" s="5">
        <f t="shared" si="5"/>
        <v>179480</v>
      </c>
      <c r="DB36" s="5">
        <f t="shared" si="6"/>
        <v>350760</v>
      </c>
      <c r="DC36" s="5">
        <f t="shared" si="7"/>
        <v>64.56</v>
      </c>
      <c r="DD36" s="5">
        <f t="shared" si="8"/>
        <v>47.86</v>
      </c>
      <c r="DE36" s="5">
        <f t="shared" si="9"/>
        <v>19.169999999999998</v>
      </c>
      <c r="DF36" s="5">
        <f t="shared" si="10"/>
        <v>55558.080000000002</v>
      </c>
      <c r="DG36" s="5">
        <f t="shared" si="11"/>
        <v>19.16</v>
      </c>
      <c r="DH36" s="5">
        <f t="shared" si="12"/>
        <v>197964.52</v>
      </c>
      <c r="DI36" s="5">
        <f t="shared" si="13"/>
        <v>19.16</v>
      </c>
      <c r="DJ36" s="5">
        <f t="shared" si="14"/>
        <v>19.16</v>
      </c>
      <c r="DK36" s="5">
        <f t="shared" si="15"/>
        <v>85095.5</v>
      </c>
      <c r="DL36" s="5">
        <f t="shared" si="16"/>
        <v>95</v>
      </c>
      <c r="DM36" s="5">
        <f t="shared" si="17"/>
        <v>119314.1</v>
      </c>
      <c r="DN36" s="5">
        <f t="shared" si="18"/>
        <v>19.149999999999999</v>
      </c>
      <c r="DO36" s="5">
        <f t="shared" si="19"/>
        <v>19.149999999999999</v>
      </c>
      <c r="DP36" s="5">
        <f t="shared" si="20"/>
        <v>19.149999999999999</v>
      </c>
      <c r="DQ36" s="5">
        <f t="shared" si="21"/>
        <v>1047.48</v>
      </c>
      <c r="DR36" s="5">
        <f t="shared" si="22"/>
        <v>18696.150000000001</v>
      </c>
      <c r="DS36" s="5">
        <f t="shared" si="23"/>
        <v>7908.5999999999995</v>
      </c>
      <c r="DT36" s="5">
        <f t="shared" si="24"/>
        <v>74104.44</v>
      </c>
      <c r="DU36" s="5">
        <f t="shared" si="25"/>
        <v>48207.54</v>
      </c>
      <c r="DV36" s="5">
        <f t="shared" si="26"/>
        <v>19.200000000000003</v>
      </c>
      <c r="DW36" s="5">
        <f t="shared" si="27"/>
        <v>180467.7</v>
      </c>
      <c r="DX36" s="5">
        <f t="shared" si="28"/>
        <v>127378.86000000002</v>
      </c>
      <c r="DY36" s="5">
        <f t="shared" si="29"/>
        <v>12311.949999999999</v>
      </c>
      <c r="DZ36" s="5">
        <f t="shared" si="30"/>
        <v>44496.18</v>
      </c>
      <c r="EA36" s="5">
        <f t="shared" si="31"/>
        <v>126813.90000000001</v>
      </c>
      <c r="EB36" s="5">
        <f t="shared" si="32"/>
        <v>87948.840000000011</v>
      </c>
      <c r="EC36" s="5">
        <f t="shared" si="33"/>
        <v>32778.69</v>
      </c>
      <c r="ED36" s="5">
        <f t="shared" si="34"/>
        <v>102834.2</v>
      </c>
      <c r="EE36" s="5">
        <f t="shared" si="35"/>
        <v>74689.36</v>
      </c>
      <c r="EF36" s="5">
        <f t="shared" si="36"/>
        <v>317565.92</v>
      </c>
      <c r="EG36" s="5">
        <f t="shared" si="37"/>
        <v>368105.70999999996</v>
      </c>
      <c r="EH36" s="5">
        <f t="shared" si="38"/>
        <v>5153.12</v>
      </c>
      <c r="EI36" s="5">
        <f t="shared" si="39"/>
        <v>167173.30000000002</v>
      </c>
      <c r="EJ36" s="5">
        <f t="shared" si="40"/>
        <v>116013.52</v>
      </c>
      <c r="EK36" s="5">
        <f t="shared" si="41"/>
        <v>63686.080000000002</v>
      </c>
      <c r="EL36" s="5">
        <f t="shared" si="42"/>
        <v>247292</v>
      </c>
      <c r="EM36" s="5">
        <f t="shared" si="43"/>
        <v>24480.959999999999</v>
      </c>
      <c r="EN36" s="5">
        <f t="shared" si="44"/>
        <v>73035.44</v>
      </c>
      <c r="EO36" s="5">
        <f t="shared" si="45"/>
        <v>8812.9599999999991</v>
      </c>
      <c r="EP36" s="5">
        <f t="shared" si="46"/>
        <v>22255.84</v>
      </c>
      <c r="EQ36" s="5">
        <f t="shared" si="47"/>
        <v>69025.41</v>
      </c>
      <c r="ER36" s="5">
        <f t="shared" si="48"/>
        <v>3076.29</v>
      </c>
      <c r="ES36" s="5">
        <f t="shared" si="49"/>
        <v>5883.57</v>
      </c>
      <c r="ET36" s="5">
        <f t="shared" si="50"/>
        <v>6460.56</v>
      </c>
      <c r="EU36" s="5">
        <f t="shared" si="51"/>
        <v>9162.630000000001</v>
      </c>
      <c r="EV36" s="5">
        <f t="shared" si="52"/>
        <v>8925.39</v>
      </c>
      <c r="EW36" s="5">
        <f t="shared" si="53"/>
        <v>2437.56</v>
      </c>
      <c r="EX36" s="5">
        <f t="shared" si="54"/>
        <v>12948.75</v>
      </c>
      <c r="EY36" s="5">
        <f t="shared" si="55"/>
        <v>18406.260000000002</v>
      </c>
      <c r="EZ36" s="5">
        <f t="shared" si="56"/>
        <v>3704.3</v>
      </c>
      <c r="FA36" s="5">
        <f t="shared" si="57"/>
        <v>964.09999999999991</v>
      </c>
      <c r="FB36" s="5">
        <f t="shared" si="58"/>
        <v>1969.9</v>
      </c>
      <c r="FC36" s="5">
        <f t="shared" si="59"/>
        <v>5376.4699999999993</v>
      </c>
      <c r="FD36" s="5">
        <f t="shared" si="60"/>
        <v>1453.44</v>
      </c>
      <c r="FG36" s="5">
        <f t="shared" si="61"/>
        <v>1850818.6101999998</v>
      </c>
      <c r="FH36" s="5">
        <f t="shared" si="62"/>
        <v>2698395.6496000001</v>
      </c>
      <c r="FI36" s="5">
        <f t="shared" si="63"/>
        <v>5155659.8903999999</v>
      </c>
      <c r="FJ36" s="5">
        <f t="shared" si="64"/>
        <v>840.48339840000006</v>
      </c>
      <c r="FK36" s="5">
        <f t="shared" si="65"/>
        <v>671.31211880000001</v>
      </c>
      <c r="FL36" s="5">
        <f t="shared" si="66"/>
        <v>268.88953859999998</v>
      </c>
      <c r="FM36" s="5">
        <f t="shared" si="67"/>
        <v>807289.45934399997</v>
      </c>
      <c r="FN36" s="5">
        <f t="shared" si="68"/>
        <v>268.74927279999997</v>
      </c>
      <c r="FO36" s="5">
        <f t="shared" si="69"/>
        <v>2876533.3560859999</v>
      </c>
      <c r="FP36" s="5">
        <f t="shared" si="70"/>
        <v>268.74927279999997</v>
      </c>
      <c r="FQ36" s="5">
        <f t="shared" si="71"/>
        <v>268.74927279999997</v>
      </c>
      <c r="FR36" s="5">
        <f t="shared" si="72"/>
        <v>1227907.3016979999</v>
      </c>
      <c r="FS36" s="5">
        <f t="shared" si="73"/>
        <v>1332.5251000000001</v>
      </c>
      <c r="FT36" s="5">
        <f t="shared" si="74"/>
        <v>1721673.3503596</v>
      </c>
      <c r="FU36" s="5">
        <f t="shared" si="75"/>
        <v>260.88818659999998</v>
      </c>
      <c r="FV36" s="5">
        <f t="shared" si="76"/>
        <v>268.60900700000002</v>
      </c>
      <c r="FW36" s="5">
        <f t="shared" si="77"/>
        <v>268.60900700000002</v>
      </c>
      <c r="FX36" s="5">
        <f t="shared" si="78"/>
        <v>15044.494348800001</v>
      </c>
      <c r="FY36" s="5">
        <f t="shared" si="79"/>
        <v>262243.04366700002</v>
      </c>
      <c r="FZ36" s="5">
        <f t="shared" si="80"/>
        <v>113587.74201599999</v>
      </c>
      <c r="GA36" s="5">
        <f t="shared" si="81"/>
        <v>1064329.4657663999</v>
      </c>
      <c r="GB36" s="5">
        <f t="shared" si="82"/>
        <v>692383.68570240005</v>
      </c>
      <c r="GC36" s="5">
        <f t="shared" si="83"/>
        <v>269.31033600000001</v>
      </c>
      <c r="GD36" s="5">
        <f t="shared" si="84"/>
        <v>2591978.1693119998</v>
      </c>
      <c r="GE36" s="5">
        <f t="shared" si="85"/>
        <v>1786689.7700988001</v>
      </c>
      <c r="GF36" s="5">
        <f t="shared" si="86"/>
        <v>176240.18216899998</v>
      </c>
      <c r="GG36" s="5">
        <f t="shared" si="87"/>
        <v>624129.22846440005</v>
      </c>
      <c r="GH36" s="5">
        <f t="shared" si="88"/>
        <v>1650944.5110960002</v>
      </c>
      <c r="GI36" s="5">
        <f t="shared" si="89"/>
        <v>1258949.1983928001</v>
      </c>
      <c r="GJ36" s="5">
        <f t="shared" si="90"/>
        <v>469212.6183798</v>
      </c>
      <c r="GK36" s="5">
        <f t="shared" si="91"/>
        <v>1472026.6197639999</v>
      </c>
      <c r="GL36" s="5">
        <f t="shared" si="92"/>
        <v>1066456.8815684</v>
      </c>
      <c r="GM36" s="5">
        <f t="shared" si="93"/>
        <v>4545817.3231263999</v>
      </c>
      <c r="GN36" s="5">
        <f t="shared" si="94"/>
        <v>5163264.1897717994</v>
      </c>
      <c r="GO36" s="5">
        <f t="shared" si="95"/>
        <v>73579.158872800006</v>
      </c>
      <c r="GP36" s="5">
        <f t="shared" si="96"/>
        <v>2200440.532598</v>
      </c>
      <c r="GQ36" s="5">
        <f t="shared" si="97"/>
        <v>1656506.5861988</v>
      </c>
      <c r="GR36" s="5">
        <f t="shared" si="98"/>
        <v>909345.83287520008</v>
      </c>
      <c r="GS36" s="5">
        <f t="shared" si="99"/>
        <v>3530974.89598</v>
      </c>
      <c r="GT36" s="5">
        <f t="shared" si="100"/>
        <v>324877.6398</v>
      </c>
      <c r="GU36" s="5">
        <f t="shared" si="101"/>
        <v>969225.93595000007</v>
      </c>
      <c r="GV36" s="5">
        <f t="shared" si="102"/>
        <v>114732.75357439999</v>
      </c>
      <c r="GW36" s="5">
        <f t="shared" si="103"/>
        <v>295348.90669999999</v>
      </c>
      <c r="GX36" s="5">
        <f t="shared" si="104"/>
        <v>983651.20689899998</v>
      </c>
      <c r="GY36" s="5">
        <f t="shared" si="105"/>
        <v>41082.683959800001</v>
      </c>
      <c r="GZ36" s="5">
        <f t="shared" si="106"/>
        <v>78572.841593400008</v>
      </c>
      <c r="HA36" s="5">
        <f t="shared" si="107"/>
        <v>86278.323787200003</v>
      </c>
      <c r="HB36" s="5">
        <f t="shared" si="108"/>
        <v>122363.44185060001</v>
      </c>
      <c r="HC36" s="5">
        <f t="shared" si="109"/>
        <v>119195.1918018</v>
      </c>
      <c r="HD36" s="5">
        <f t="shared" si="110"/>
        <v>32552.687527199996</v>
      </c>
      <c r="HE36" s="5">
        <f t="shared" si="111"/>
        <v>172925.635725</v>
      </c>
      <c r="HF36" s="5">
        <f t="shared" si="112"/>
        <v>245808.60792120002</v>
      </c>
      <c r="HG36" s="5">
        <f t="shared" si="113"/>
        <v>52705.402722400002</v>
      </c>
      <c r="HH36" s="5">
        <f t="shared" si="114"/>
        <v>12939.9728056</v>
      </c>
      <c r="HI36" s="5">
        <f t="shared" si="115"/>
        <v>26439.635338400003</v>
      </c>
      <c r="HJ36" s="5">
        <f t="shared" si="116"/>
        <v>76398.788240199996</v>
      </c>
      <c r="HK36" s="5">
        <f t="shared" si="117"/>
        <v>20630.955820800002</v>
      </c>
      <c r="HL36" s="5">
        <f t="shared" si="118"/>
        <v>13357512.397865999</v>
      </c>
      <c r="HM36" s="5">
        <f t="shared" si="119"/>
        <v>64800651.632250205</v>
      </c>
      <c r="HP36" s="2">
        <f>FG36/$HM$36*100</f>
        <v>2.8561728371244928</v>
      </c>
      <c r="HQ36" s="2">
        <f t="shared" ref="HQ36:JT36" si="149">FH36/$HM$36*100</f>
        <v>4.1641489423804714</v>
      </c>
      <c r="HR36" s="2">
        <f t="shared" si="149"/>
        <v>7.9561852551404186</v>
      </c>
      <c r="HS36" s="2">
        <f t="shared" si="149"/>
        <v>1.2970292384864004E-3</v>
      </c>
      <c r="HT36" s="2">
        <f t="shared" si="149"/>
        <v>1.0359650742553629E-3</v>
      </c>
      <c r="HU36" s="2">
        <f t="shared" si="149"/>
        <v>4.1494881891925012E-4</v>
      </c>
      <c r="HV36" s="2">
        <f t="shared" si="149"/>
        <v>1.2458045390121131</v>
      </c>
      <c r="HW36" s="2">
        <f t="shared" si="149"/>
        <v>4.1473236152805593E-4</v>
      </c>
      <c r="HX36" s="2">
        <f t="shared" si="149"/>
        <v>4.4390500459942857</v>
      </c>
      <c r="HY36" s="2">
        <f t="shared" si="149"/>
        <v>4.1473236152805593E-4</v>
      </c>
      <c r="HZ36" s="2">
        <f t="shared" si="149"/>
        <v>4.1473236152805593E-4</v>
      </c>
      <c r="IA36" s="2">
        <f t="shared" si="149"/>
        <v>1.8948996202484032</v>
      </c>
      <c r="IB36" s="2">
        <f t="shared" si="149"/>
        <v>2.0563452163447453E-3</v>
      </c>
      <c r="IC36" s="2">
        <f t="shared" si="149"/>
        <v>2.6568766007636131</v>
      </c>
      <c r="ID36" s="2">
        <f t="shared" si="149"/>
        <v>4.026011776556893E-4</v>
      </c>
      <c r="IE36" s="2">
        <f t="shared" si="149"/>
        <v>4.145159041368618E-4</v>
      </c>
      <c r="IF36" s="2">
        <f t="shared" si="149"/>
        <v>4.145159041368618E-4</v>
      </c>
      <c r="IG36" s="2">
        <f t="shared" si="149"/>
        <v>2.321657879951412E-2</v>
      </c>
      <c r="IH36" s="2">
        <f t="shared" si="149"/>
        <v>0.40469198543751378</v>
      </c>
      <c r="II36" s="2">
        <f t="shared" si="149"/>
        <v>0.17528796262824811</v>
      </c>
      <c r="IJ36" s="2">
        <f t="shared" si="149"/>
        <v>1.6424672267287832</v>
      </c>
      <c r="IK36" s="2">
        <f t="shared" si="149"/>
        <v>1.0684825974154437</v>
      </c>
      <c r="IL36" s="2">
        <f t="shared" si="149"/>
        <v>4.1559819109283263E-4</v>
      </c>
      <c r="IM36" s="2">
        <f t="shared" si="149"/>
        <v>3.9999260871969615</v>
      </c>
      <c r="IN36" s="2">
        <f t="shared" si="149"/>
        <v>2.7572095728889159</v>
      </c>
      <c r="IO36" s="2">
        <f t="shared" si="149"/>
        <v>0.27197285479346656</v>
      </c>
      <c r="IP36" s="2">
        <f t="shared" si="149"/>
        <v>0.96315270409068132</v>
      </c>
      <c r="IQ36" s="2">
        <f t="shared" si="149"/>
        <v>2.5477282550571649</v>
      </c>
      <c r="IR36" s="2">
        <f t="shared" si="149"/>
        <v>1.942803300092498</v>
      </c>
      <c r="IS36" s="2">
        <f t="shared" si="149"/>
        <v>0.72408626543236909</v>
      </c>
      <c r="IT36" s="2">
        <f t="shared" si="149"/>
        <v>2.2716231745907272</v>
      </c>
      <c r="IU36" s="2">
        <f t="shared" si="149"/>
        <v>1.6457502427917592</v>
      </c>
      <c r="IV36" s="2">
        <f t="shared" si="149"/>
        <v>7.0150796459954465</v>
      </c>
      <c r="IW36" s="2">
        <f t="shared" si="149"/>
        <v>7.9679201670282724</v>
      </c>
      <c r="IX36" s="2">
        <f t="shared" si="149"/>
        <v>0.11354694284614397</v>
      </c>
      <c r="IY36" s="2">
        <f t="shared" si="149"/>
        <v>3.3957074152366666</v>
      </c>
      <c r="IZ36" s="2">
        <f t="shared" si="149"/>
        <v>2.5563116179751257</v>
      </c>
      <c r="JA36" s="2">
        <f t="shared" si="149"/>
        <v>1.4032973588534623</v>
      </c>
      <c r="JB36" s="2">
        <f t="shared" si="149"/>
        <v>5.4489805380640535</v>
      </c>
      <c r="JC36" s="2">
        <f t="shared" si="149"/>
        <v>0.50134934081174243</v>
      </c>
      <c r="JD36" s="2">
        <f t="shared" si="149"/>
        <v>1.4957039960808549</v>
      </c>
      <c r="JE36" s="2">
        <f t="shared" si="149"/>
        <v>0.17705493800512867</v>
      </c>
      <c r="JF36" s="2">
        <f t="shared" si="149"/>
        <v>0.45578076649002364</v>
      </c>
      <c r="JG36" s="2">
        <f t="shared" si="149"/>
        <v>1.5179649928233949</v>
      </c>
      <c r="JH36" s="2">
        <f t="shared" si="149"/>
        <v>6.3398566102310358E-2</v>
      </c>
      <c r="JI36" s="2">
        <f t="shared" si="149"/>
        <v>0.12125316584670827</v>
      </c>
      <c r="JJ36" s="2">
        <f t="shared" si="149"/>
        <v>0.1331442224946095</v>
      </c>
      <c r="JK36" s="2">
        <f t="shared" si="149"/>
        <v>0.1888305731013695</v>
      </c>
      <c r="JL36" s="2">
        <f t="shared" si="149"/>
        <v>0.18394134750101576</v>
      </c>
      <c r="JM36" s="2">
        <f t="shared" si="149"/>
        <v>5.0235123732921029E-2</v>
      </c>
      <c r="JN36" s="2">
        <f t="shared" si="149"/>
        <v>0.26685786542143014</v>
      </c>
      <c r="JO36" s="2">
        <f t="shared" si="149"/>
        <v>0.3793304569160616</v>
      </c>
      <c r="JP36" s="2">
        <f t="shared" si="149"/>
        <v>8.133468012252118E-2</v>
      </c>
      <c r="JQ36" s="2">
        <f t="shared" si="149"/>
        <v>1.9968893027550963E-2</v>
      </c>
      <c r="JR36" s="2">
        <f t="shared" si="149"/>
        <v>4.08014960844027E-2</v>
      </c>
      <c r="JS36" s="2">
        <f t="shared" si="149"/>
        <v>0.1178981789778447</v>
      </c>
      <c r="JT36" s="2">
        <f t="shared" si="149"/>
        <v>3.1837574624839604E-2</v>
      </c>
      <c r="JU36" s="2">
        <f t="shared" si="121"/>
        <v>20.613237770618635</v>
      </c>
      <c r="JV36" s="2">
        <f t="shared" si="122"/>
        <v>1.0755038295879746</v>
      </c>
    </row>
    <row r="37" spans="1:282" ht="14.45" x14ac:dyDescent="0.3">
      <c r="A37" s="18" t="s">
        <v>275</v>
      </c>
      <c r="B37" s="33">
        <v>1449</v>
      </c>
      <c r="C37" s="33" t="s">
        <v>84</v>
      </c>
      <c r="D37" s="33" t="s">
        <v>32</v>
      </c>
      <c r="E37" s="33">
        <v>1</v>
      </c>
      <c r="F37" s="33" t="s">
        <v>34</v>
      </c>
      <c r="G37" s="33" t="s">
        <v>73</v>
      </c>
      <c r="I37" s="33">
        <v>90.7</v>
      </c>
      <c r="J37" s="33">
        <v>85.03</v>
      </c>
      <c r="K37" s="33">
        <v>8.5</v>
      </c>
      <c r="L37" s="3">
        <v>6.9554792310030296</v>
      </c>
      <c r="M37" s="33">
        <v>1.88</v>
      </c>
      <c r="N37" s="33" t="s">
        <v>64</v>
      </c>
      <c r="O37" s="2">
        <v>38.644978750999996</v>
      </c>
      <c r="P37" s="2">
        <v>0.51707896906225903</v>
      </c>
      <c r="Q37" s="2">
        <v>5.07830324515114E-3</v>
      </c>
      <c r="R37" s="2">
        <v>4.2329958066225403E-3</v>
      </c>
      <c r="S37" s="2">
        <v>0.27782160443605303</v>
      </c>
      <c r="T37" s="2">
        <v>0.74402604070127598</v>
      </c>
      <c r="U37" s="2">
        <v>1.2437538890282301E-2</v>
      </c>
      <c r="V37" s="2">
        <v>9.9683810175422004E-3</v>
      </c>
      <c r="W37" s="2">
        <v>0.10336189178282</v>
      </c>
      <c r="X37" s="3">
        <v>39.620663973027597</v>
      </c>
      <c r="Y37" s="3">
        <v>56.101960652922799</v>
      </c>
      <c r="Z37" s="3">
        <v>87.631068721352904</v>
      </c>
      <c r="AA37" s="3">
        <v>82.736212618632507</v>
      </c>
      <c r="AB37" s="1">
        <v>1.50416794439944</v>
      </c>
      <c r="AC37" s="1">
        <v>2.30748111088812E-2</v>
      </c>
      <c r="AD37" s="1">
        <v>1.8159541971385699E-2</v>
      </c>
      <c r="AE37" s="1">
        <v>0.23110695430915301</v>
      </c>
      <c r="AF37" s="1"/>
      <c r="AG37" s="5">
        <v>107364100</v>
      </c>
      <c r="AH37" s="5">
        <v>79187750</v>
      </c>
      <c r="AI37" s="5">
        <v>97473880</v>
      </c>
      <c r="AJ37" s="33">
        <v>72879.789999999994</v>
      </c>
      <c r="AK37" s="33">
        <v>72879.789999999994</v>
      </c>
      <c r="AL37" s="33">
        <v>48586.53</v>
      </c>
      <c r="AM37" s="33">
        <v>12396067.77</v>
      </c>
      <c r="AN37" s="33">
        <v>36439.9</v>
      </c>
      <c r="AO37" s="33">
        <v>43662430.270000003</v>
      </c>
      <c r="AP37" s="33">
        <v>55630.26</v>
      </c>
      <c r="AQ37" s="33">
        <v>36439.9</v>
      </c>
      <c r="AR37" s="33">
        <v>11880960.640000001</v>
      </c>
      <c r="AS37" s="33">
        <v>29151.919999999998</v>
      </c>
      <c r="AT37" s="33">
        <v>15464083.060000001</v>
      </c>
      <c r="AU37" s="33">
        <v>29151.919999999998</v>
      </c>
      <c r="AV37" s="33">
        <v>29151.919999999998</v>
      </c>
      <c r="AW37" s="33">
        <v>29151.919999999998</v>
      </c>
      <c r="AX37" s="33">
        <v>61476.84</v>
      </c>
      <c r="AY37" s="33">
        <v>1075437.83</v>
      </c>
      <c r="AZ37" s="33">
        <v>312566.76</v>
      </c>
      <c r="BA37" s="33">
        <v>2852088.23</v>
      </c>
      <c r="BB37" s="33">
        <v>1426660.2</v>
      </c>
      <c r="BC37" s="33">
        <v>4001833.68</v>
      </c>
      <c r="BD37" s="33">
        <v>24293.26</v>
      </c>
      <c r="BE37" s="33">
        <v>1843843.38</v>
      </c>
      <c r="BF37" s="33">
        <v>128589.78</v>
      </c>
      <c r="BG37" s="33">
        <v>515058.77</v>
      </c>
      <c r="BH37" s="33">
        <v>1184889.7</v>
      </c>
      <c r="BI37" s="33">
        <v>467036.58</v>
      </c>
      <c r="BJ37" s="33">
        <v>216555.22</v>
      </c>
      <c r="BK37" s="33">
        <v>523653.96</v>
      </c>
      <c r="BL37" s="33">
        <v>302375.62</v>
      </c>
      <c r="BM37" s="33">
        <v>1142665.07</v>
      </c>
      <c r="BN37" s="33">
        <v>1130901.1299999999</v>
      </c>
      <c r="BO37" s="33">
        <v>18219.95</v>
      </c>
      <c r="BP37" s="33">
        <v>362583.06</v>
      </c>
      <c r="BQ37" s="33">
        <v>216124.69</v>
      </c>
      <c r="BR37" s="33">
        <v>136511.4</v>
      </c>
      <c r="BS37" s="33">
        <v>378603.95</v>
      </c>
      <c r="BT37" s="33">
        <v>18219.95</v>
      </c>
      <c r="BU37" s="33">
        <v>51927.67</v>
      </c>
      <c r="BV37" s="33">
        <v>18219.95</v>
      </c>
      <c r="BW37" s="33">
        <v>18219.95</v>
      </c>
      <c r="BX37" s="33">
        <v>75272.2</v>
      </c>
      <c r="BY37" s="33">
        <v>16195.51</v>
      </c>
      <c r="BZ37" s="33">
        <v>16195.51</v>
      </c>
      <c r="CA37" s="33">
        <v>16195.51</v>
      </c>
      <c r="CB37" s="33">
        <v>16195.51</v>
      </c>
      <c r="CC37" s="33">
        <v>16195.51</v>
      </c>
      <c r="CD37" s="33">
        <v>16195.51</v>
      </c>
      <c r="CE37" s="33">
        <v>16195.51</v>
      </c>
      <c r="CF37" s="33">
        <v>16195.51</v>
      </c>
      <c r="CG37" s="33">
        <v>14575.96</v>
      </c>
      <c r="CH37" s="33">
        <v>14575.96</v>
      </c>
      <c r="CI37" s="33">
        <v>14575.96</v>
      </c>
      <c r="CJ37" s="33">
        <v>13250.87</v>
      </c>
      <c r="CK37" s="33">
        <v>12146.63</v>
      </c>
      <c r="CL37" s="5">
        <v>476915128.19999999</v>
      </c>
      <c r="CM37" s="5">
        <v>14630215.380000001</v>
      </c>
      <c r="CN37" s="5">
        <v>491545343.60000002</v>
      </c>
      <c r="CO37" s="5">
        <f t="shared" si="1"/>
        <v>1039011865.2100006</v>
      </c>
      <c r="CP37" s="5">
        <f t="shared" si="2"/>
        <v>1053642080.5900006</v>
      </c>
      <c r="CQ37" s="2">
        <f t="shared" si="3"/>
        <v>1.3885374976488811</v>
      </c>
      <c r="CR37" s="5">
        <v>107364100</v>
      </c>
      <c r="CS37" s="5">
        <v>79187750</v>
      </c>
      <c r="CT37" s="5">
        <v>97473880</v>
      </c>
      <c r="CV37" s="5">
        <v>48342852.5</v>
      </c>
      <c r="CW37" s="5">
        <v>24054681.800000001</v>
      </c>
      <c r="CZ37" s="5">
        <f t="shared" si="4"/>
        <v>107364100</v>
      </c>
      <c r="DA37" s="5">
        <f t="shared" si="5"/>
        <v>158375500</v>
      </c>
      <c r="DB37" s="5">
        <f t="shared" si="6"/>
        <v>292421640</v>
      </c>
      <c r="DC37" s="5">
        <f t="shared" si="7"/>
        <v>145759.57999999999</v>
      </c>
      <c r="DD37" s="5">
        <f t="shared" si="8"/>
        <v>145759.57999999999</v>
      </c>
      <c r="DE37" s="5">
        <f t="shared" si="9"/>
        <v>145759.59</v>
      </c>
      <c r="DF37" s="5">
        <f t="shared" si="10"/>
        <v>49584271.079999998</v>
      </c>
      <c r="DG37" s="5">
        <f t="shared" si="11"/>
        <v>145759.6</v>
      </c>
      <c r="DH37" s="5">
        <f t="shared" si="12"/>
        <v>174649721.08000001</v>
      </c>
      <c r="DI37" s="5">
        <f t="shared" si="13"/>
        <v>222521.04</v>
      </c>
      <c r="DJ37" s="5">
        <f t="shared" si="14"/>
        <v>145759.6</v>
      </c>
      <c r="DK37" s="5">
        <f t="shared" si="15"/>
        <v>59404803.200000003</v>
      </c>
      <c r="DL37" s="5">
        <f t="shared" si="16"/>
        <v>145759.59999999998</v>
      </c>
      <c r="DM37" s="5">
        <f t="shared" si="17"/>
        <v>77320415.299999997</v>
      </c>
      <c r="DN37" s="5">
        <f t="shared" si="18"/>
        <v>145759.59999999998</v>
      </c>
      <c r="DO37" s="5">
        <f t="shared" si="19"/>
        <v>145759.59999999998</v>
      </c>
      <c r="DP37" s="5">
        <f t="shared" si="20"/>
        <v>145759.59999999998</v>
      </c>
      <c r="DQ37" s="5">
        <f t="shared" si="21"/>
        <v>368861.04</v>
      </c>
      <c r="DR37" s="5">
        <f t="shared" si="22"/>
        <v>5377189.1500000004</v>
      </c>
      <c r="DS37" s="5">
        <f t="shared" si="23"/>
        <v>1875400.56</v>
      </c>
      <c r="DT37" s="5">
        <f t="shared" si="24"/>
        <v>17112529.379999999</v>
      </c>
      <c r="DU37" s="5">
        <f t="shared" si="25"/>
        <v>8559961.1999999993</v>
      </c>
      <c r="DV37" s="5">
        <f t="shared" si="26"/>
        <v>24011002.080000002</v>
      </c>
      <c r="DW37" s="5">
        <f t="shared" si="27"/>
        <v>145759.56</v>
      </c>
      <c r="DX37" s="5">
        <f t="shared" si="28"/>
        <v>11063060.279999999</v>
      </c>
      <c r="DY37" s="5">
        <f t="shared" si="29"/>
        <v>900128.46</v>
      </c>
      <c r="DZ37" s="5">
        <f t="shared" si="30"/>
        <v>3090352.62</v>
      </c>
      <c r="EA37" s="5">
        <f t="shared" si="31"/>
        <v>7109338.1999999993</v>
      </c>
      <c r="EB37" s="5">
        <f t="shared" si="32"/>
        <v>3269256.06</v>
      </c>
      <c r="EC37" s="5">
        <f t="shared" si="33"/>
        <v>1515886.54</v>
      </c>
      <c r="ED37" s="5">
        <f t="shared" si="34"/>
        <v>3665577.72</v>
      </c>
      <c r="EE37" s="5">
        <f t="shared" si="35"/>
        <v>2419004.96</v>
      </c>
      <c r="EF37" s="5">
        <f t="shared" si="36"/>
        <v>7998655.4900000002</v>
      </c>
      <c r="EG37" s="5">
        <f t="shared" si="37"/>
        <v>7916307.9099999992</v>
      </c>
      <c r="EH37" s="5">
        <f t="shared" si="38"/>
        <v>145759.6</v>
      </c>
      <c r="EI37" s="5">
        <f t="shared" si="39"/>
        <v>2538081.42</v>
      </c>
      <c r="EJ37" s="5">
        <f t="shared" si="40"/>
        <v>1728997.52</v>
      </c>
      <c r="EK37" s="5">
        <f t="shared" si="41"/>
        <v>1092091.2</v>
      </c>
      <c r="EL37" s="5">
        <f t="shared" si="42"/>
        <v>3028831.6</v>
      </c>
      <c r="EM37" s="5">
        <f t="shared" si="43"/>
        <v>145759.6</v>
      </c>
      <c r="EN37" s="5">
        <f t="shared" si="44"/>
        <v>415421.36</v>
      </c>
      <c r="EO37" s="5">
        <f t="shared" si="45"/>
        <v>145759.6</v>
      </c>
      <c r="EP37" s="5">
        <f t="shared" si="46"/>
        <v>145759.6</v>
      </c>
      <c r="EQ37" s="5">
        <f t="shared" si="47"/>
        <v>677449.79999999993</v>
      </c>
      <c r="ER37" s="5">
        <f t="shared" si="48"/>
        <v>145759.59</v>
      </c>
      <c r="ES37" s="5">
        <f t="shared" si="49"/>
        <v>145759.59</v>
      </c>
      <c r="ET37" s="5">
        <f t="shared" si="50"/>
        <v>145759.59</v>
      </c>
      <c r="EU37" s="5">
        <f t="shared" si="51"/>
        <v>145759.59</v>
      </c>
      <c r="EV37" s="5">
        <f t="shared" si="52"/>
        <v>145759.59</v>
      </c>
      <c r="EW37" s="5">
        <f t="shared" si="53"/>
        <v>145759.59</v>
      </c>
      <c r="EX37" s="5">
        <f t="shared" si="54"/>
        <v>145759.59</v>
      </c>
      <c r="EY37" s="5">
        <f t="shared" si="55"/>
        <v>145759.59</v>
      </c>
      <c r="EZ37" s="5">
        <f t="shared" si="56"/>
        <v>145759.59999999998</v>
      </c>
      <c r="FA37" s="5">
        <f t="shared" si="57"/>
        <v>145759.59999999998</v>
      </c>
      <c r="FB37" s="5">
        <f t="shared" si="58"/>
        <v>145759.59999999998</v>
      </c>
      <c r="FC37" s="5">
        <f t="shared" si="59"/>
        <v>145759.57</v>
      </c>
      <c r="FD37" s="5">
        <f t="shared" si="60"/>
        <v>145759.56</v>
      </c>
      <c r="FG37" s="5">
        <f t="shared" si="61"/>
        <v>1722384279.6859999</v>
      </c>
      <c r="FH37" s="5">
        <f t="shared" si="62"/>
        <v>2381099622.2600002</v>
      </c>
      <c r="FI37" s="5">
        <f t="shared" si="63"/>
        <v>4298171172.4055996</v>
      </c>
      <c r="FJ37" s="5">
        <f t="shared" si="64"/>
        <v>1897591.4985711998</v>
      </c>
      <c r="FK37" s="5">
        <f t="shared" si="65"/>
        <v>2044508.4096363997</v>
      </c>
      <c r="FL37" s="5">
        <f t="shared" si="66"/>
        <v>2044508.5499022</v>
      </c>
      <c r="FM37" s="5">
        <f t="shared" si="67"/>
        <v>720486730.14149392</v>
      </c>
      <c r="FN37" s="5">
        <f t="shared" si="68"/>
        <v>2044508.6901680001</v>
      </c>
      <c r="FO37" s="5">
        <f t="shared" si="69"/>
        <v>2537756504.6389942</v>
      </c>
      <c r="FP37" s="5">
        <f t="shared" si="70"/>
        <v>3121209.1692431998</v>
      </c>
      <c r="FQ37" s="5">
        <f t="shared" si="71"/>
        <v>2044508.6901680001</v>
      </c>
      <c r="FR37" s="5">
        <f t="shared" si="72"/>
        <v>857196815.40401924</v>
      </c>
      <c r="FS37" s="5">
        <f t="shared" si="73"/>
        <v>2044508.6901680001</v>
      </c>
      <c r="FT37" s="5">
        <f t="shared" si="74"/>
        <v>1115714726.597667</v>
      </c>
      <c r="FU37" s="5">
        <f t="shared" si="75"/>
        <v>1985741.9176783997</v>
      </c>
      <c r="FV37" s="5">
        <f t="shared" si="76"/>
        <v>2044508.6901680001</v>
      </c>
      <c r="FW37" s="5">
        <f t="shared" si="77"/>
        <v>2044508.6901680001</v>
      </c>
      <c r="FX37" s="5">
        <f t="shared" si="78"/>
        <v>5297788.8186623994</v>
      </c>
      <c r="FY37" s="5">
        <f t="shared" si="79"/>
        <v>75423573.787607014</v>
      </c>
      <c r="FZ37" s="5">
        <f t="shared" si="80"/>
        <v>26935553.0670336</v>
      </c>
      <c r="GA37" s="5">
        <f t="shared" si="81"/>
        <v>245779729.97201279</v>
      </c>
      <c r="GB37" s="5">
        <f t="shared" si="82"/>
        <v>122942956.332672</v>
      </c>
      <c r="GC37" s="5">
        <f t="shared" si="83"/>
        <v>336792241.55528641</v>
      </c>
      <c r="GD37" s="5">
        <f t="shared" si="84"/>
        <v>2093480.4260735998</v>
      </c>
      <c r="GE37" s="5">
        <f t="shared" si="85"/>
        <v>155176900.06224239</v>
      </c>
      <c r="GF37" s="5">
        <f t="shared" si="86"/>
        <v>12884945.4201732</v>
      </c>
      <c r="GG37" s="5">
        <f t="shared" si="87"/>
        <v>43347078.252639599</v>
      </c>
      <c r="GH37" s="5">
        <f t="shared" si="88"/>
        <v>92553914.664048001</v>
      </c>
      <c r="GI37" s="5">
        <f t="shared" si="89"/>
        <v>46797971.366965197</v>
      </c>
      <c r="GJ37" s="5">
        <f t="shared" si="90"/>
        <v>21699253.1611268</v>
      </c>
      <c r="GK37" s="5">
        <f t="shared" si="91"/>
        <v>52471142.680682398</v>
      </c>
      <c r="GL37" s="5">
        <f t="shared" si="92"/>
        <v>34539919.5566824</v>
      </c>
      <c r="GM37" s="5">
        <f t="shared" si="93"/>
        <v>114497256.78423581</v>
      </c>
      <c r="GN37" s="5">
        <f t="shared" si="94"/>
        <v>111038726.20424779</v>
      </c>
      <c r="GO37" s="5">
        <f t="shared" si="95"/>
        <v>2081237.9229740002</v>
      </c>
      <c r="GP37" s="5">
        <f t="shared" si="96"/>
        <v>33407830.267165199</v>
      </c>
      <c r="GQ37" s="5">
        <f t="shared" si="97"/>
        <v>24687603.474158801</v>
      </c>
      <c r="GR37" s="5">
        <f t="shared" si="98"/>
        <v>15593495.185128</v>
      </c>
      <c r="GS37" s="5">
        <f t="shared" si="99"/>
        <v>43247368.874654002</v>
      </c>
      <c r="GT37" s="5">
        <f t="shared" si="100"/>
        <v>1934320.9917500003</v>
      </c>
      <c r="GU37" s="5">
        <f t="shared" si="101"/>
        <v>5512901.08555</v>
      </c>
      <c r="GV37" s="5">
        <f t="shared" si="102"/>
        <v>1897591.7589440001</v>
      </c>
      <c r="GW37" s="5">
        <f t="shared" si="103"/>
        <v>1934320.9917500003</v>
      </c>
      <c r="GX37" s="5">
        <f t="shared" si="104"/>
        <v>9654043.5382199995</v>
      </c>
      <c r="GY37" s="5">
        <f t="shared" si="105"/>
        <v>1946563.9358058001</v>
      </c>
      <c r="GZ37" s="5">
        <f t="shared" si="106"/>
        <v>1946563.9358058001</v>
      </c>
      <c r="HA37" s="5">
        <f t="shared" si="107"/>
        <v>1946563.9358058001</v>
      </c>
      <c r="HB37" s="5">
        <f t="shared" si="108"/>
        <v>1946563.9358058001</v>
      </c>
      <c r="HC37" s="5">
        <f t="shared" si="109"/>
        <v>1946563.9358058001</v>
      </c>
      <c r="HD37" s="5">
        <f t="shared" si="110"/>
        <v>1946563.9358058001</v>
      </c>
      <c r="HE37" s="5">
        <f t="shared" si="111"/>
        <v>1946563.9358058001</v>
      </c>
      <c r="HF37" s="5">
        <f t="shared" si="112"/>
        <v>1946563.9358058001</v>
      </c>
      <c r="HG37" s="5">
        <f t="shared" si="113"/>
        <v>2073892.0764127998</v>
      </c>
      <c r="HH37" s="5">
        <f t="shared" si="114"/>
        <v>1956358.5314336</v>
      </c>
      <c r="HI37" s="5">
        <f t="shared" si="115"/>
        <v>1956358.5314336</v>
      </c>
      <c r="HJ37" s="5">
        <f t="shared" si="116"/>
        <v>2071220.4331862</v>
      </c>
      <c r="HK37" s="5">
        <f t="shared" si="117"/>
        <v>2068994.2775892001</v>
      </c>
      <c r="HL37" s="5">
        <f t="shared" si="118"/>
        <v>175719127.864566</v>
      </c>
      <c r="HM37" s="5">
        <f t="shared" si="119"/>
        <v>15495767563.533407</v>
      </c>
      <c r="HP37" s="2">
        <f>FG37/$HM$37*100</f>
        <v>11.115191762035277</v>
      </c>
      <c r="HQ37" s="2">
        <f t="shared" ref="HQ37:JT37" si="150">FH37/$HM$37*100</f>
        <v>15.366128928414646</v>
      </c>
      <c r="HR37" s="2">
        <f t="shared" si="150"/>
        <v>27.737710667012056</v>
      </c>
      <c r="HS37" s="2">
        <f t="shared" si="150"/>
        <v>1.2245869659511745E-2</v>
      </c>
      <c r="HT37" s="2">
        <f t="shared" si="150"/>
        <v>1.319397958993522E-2</v>
      </c>
      <c r="HU37" s="2">
        <f t="shared" si="150"/>
        <v>1.3193980495123037E-2</v>
      </c>
      <c r="HV37" s="2">
        <f t="shared" si="150"/>
        <v>4.6495710986078169</v>
      </c>
      <c r="HW37" s="2">
        <f t="shared" si="150"/>
        <v>1.3193981400310854E-2</v>
      </c>
      <c r="HX37" s="2">
        <f t="shared" si="150"/>
        <v>16.377094546843633</v>
      </c>
      <c r="HY37" s="2">
        <f t="shared" si="150"/>
        <v>2.0142333423924238E-2</v>
      </c>
      <c r="HZ37" s="2">
        <f t="shared" si="150"/>
        <v>1.3193981400310854E-2</v>
      </c>
      <c r="IA37" s="2">
        <f t="shared" si="150"/>
        <v>5.5318125539084804</v>
      </c>
      <c r="IB37" s="2">
        <f t="shared" si="150"/>
        <v>1.3193981400310854E-2</v>
      </c>
      <c r="IC37" s="2">
        <f t="shared" si="150"/>
        <v>7.2001255957356225</v>
      </c>
      <c r="ID37" s="2">
        <f t="shared" si="150"/>
        <v>1.2814737376104541E-2</v>
      </c>
      <c r="IE37" s="2">
        <f t="shared" si="150"/>
        <v>1.3193981400310854E-2</v>
      </c>
      <c r="IF37" s="2">
        <f t="shared" si="150"/>
        <v>1.3193981400310854E-2</v>
      </c>
      <c r="IG37" s="2">
        <f t="shared" si="150"/>
        <v>3.4188618259413127E-2</v>
      </c>
      <c r="IH37" s="2">
        <f t="shared" si="150"/>
        <v>0.48673661035741955</v>
      </c>
      <c r="II37" s="2">
        <f t="shared" si="150"/>
        <v>0.17382522651166848</v>
      </c>
      <c r="IJ37" s="2">
        <f t="shared" si="150"/>
        <v>1.5861087807641914</v>
      </c>
      <c r="IK37" s="2">
        <f t="shared" si="150"/>
        <v>0.79339700875480901</v>
      </c>
      <c r="IL37" s="2">
        <f t="shared" si="150"/>
        <v>2.1734466535744144</v>
      </c>
      <c r="IM37" s="2">
        <f t="shared" si="150"/>
        <v>1.3510014379669982E-2</v>
      </c>
      <c r="IN37" s="2">
        <f t="shared" si="150"/>
        <v>1.0014147374501423</v>
      </c>
      <c r="IO37" s="2">
        <f t="shared" si="150"/>
        <v>8.3151385482160153E-2</v>
      </c>
      <c r="IP37" s="2">
        <f t="shared" si="150"/>
        <v>0.27973495391508973</v>
      </c>
      <c r="IQ37" s="2">
        <f t="shared" si="150"/>
        <v>0.59728512501605624</v>
      </c>
      <c r="IR37" s="2">
        <f t="shared" si="150"/>
        <v>0.30200486148937911</v>
      </c>
      <c r="IS37" s="2">
        <f t="shared" si="150"/>
        <v>0.14003341926857638</v>
      </c>
      <c r="IT37" s="2">
        <f t="shared" si="150"/>
        <v>0.33861596378203362</v>
      </c>
      <c r="IU37" s="2">
        <f t="shared" si="150"/>
        <v>0.22289905559738835</v>
      </c>
      <c r="IV37" s="2">
        <f t="shared" si="150"/>
        <v>0.73889374188655987</v>
      </c>
      <c r="IW37" s="2">
        <f t="shared" si="150"/>
        <v>0.71657454688180866</v>
      </c>
      <c r="IX37" s="2">
        <f t="shared" si="150"/>
        <v>1.3431008915439798E-2</v>
      </c>
      <c r="IY37" s="2">
        <f t="shared" si="150"/>
        <v>0.21559325880561553</v>
      </c>
      <c r="IZ37" s="2">
        <f t="shared" si="150"/>
        <v>0.1593183646627275</v>
      </c>
      <c r="JA37" s="2">
        <f t="shared" si="150"/>
        <v>0.10063067299631273</v>
      </c>
      <c r="JB37" s="2">
        <f t="shared" si="150"/>
        <v>0.27909149190149934</v>
      </c>
      <c r="JC37" s="2">
        <f t="shared" si="150"/>
        <v>1.2482898854924025E-2</v>
      </c>
      <c r="JD37" s="2">
        <f t="shared" si="150"/>
        <v>3.557681839861649E-2</v>
      </c>
      <c r="JE37" s="2">
        <f t="shared" si="150"/>
        <v>1.2245871339795081E-2</v>
      </c>
      <c r="JF37" s="2">
        <f t="shared" si="150"/>
        <v>1.2482898854924025E-2</v>
      </c>
      <c r="JG37" s="2">
        <f t="shared" si="150"/>
        <v>6.2301163841274383E-2</v>
      </c>
      <c r="JH37" s="2">
        <f t="shared" si="150"/>
        <v>1.2561907164809955E-2</v>
      </c>
      <c r="JI37" s="2">
        <f t="shared" si="150"/>
        <v>1.2561907164809955E-2</v>
      </c>
      <c r="JJ37" s="2">
        <f t="shared" si="150"/>
        <v>1.2561907164809955E-2</v>
      </c>
      <c r="JK37" s="2">
        <f t="shared" si="150"/>
        <v>1.2561907164809955E-2</v>
      </c>
      <c r="JL37" s="2">
        <f t="shared" si="150"/>
        <v>1.2561907164809955E-2</v>
      </c>
      <c r="JM37" s="2">
        <f t="shared" si="150"/>
        <v>1.2561907164809955E-2</v>
      </c>
      <c r="JN37" s="2">
        <f t="shared" si="150"/>
        <v>1.2561907164809955E-2</v>
      </c>
      <c r="JO37" s="2">
        <f t="shared" si="150"/>
        <v>1.2561907164809955E-2</v>
      </c>
      <c r="JP37" s="2">
        <f t="shared" si="150"/>
        <v>1.3383603412414007E-2</v>
      </c>
      <c r="JQ37" s="2">
        <f t="shared" si="150"/>
        <v>1.2625115364001391E-2</v>
      </c>
      <c r="JR37" s="2">
        <f t="shared" si="150"/>
        <v>1.2625115364001391E-2</v>
      </c>
      <c r="JS37" s="2">
        <f t="shared" si="150"/>
        <v>1.3366362296634191E-2</v>
      </c>
      <c r="JT37" s="2">
        <f t="shared" si="150"/>
        <v>1.3351996079614785E-2</v>
      </c>
      <c r="JU37" s="2">
        <f t="shared" si="121"/>
        <v>1.1339814381192086</v>
      </c>
      <c r="JV37" s="2">
        <f t="shared" si="122"/>
        <v>1.3601985364692211</v>
      </c>
    </row>
    <row r="38" spans="1:282" ht="14.45" x14ac:dyDescent="0.3">
      <c r="A38" s="18" t="s">
        <v>276</v>
      </c>
      <c r="B38" s="33">
        <v>1439</v>
      </c>
      <c r="C38" s="33" t="s">
        <v>84</v>
      </c>
      <c r="D38" s="33" t="s">
        <v>32</v>
      </c>
      <c r="E38" s="33">
        <v>0</v>
      </c>
      <c r="F38" s="33" t="s">
        <v>34</v>
      </c>
      <c r="G38" s="33" t="s">
        <v>73</v>
      </c>
      <c r="H38" s="33" t="s">
        <v>46</v>
      </c>
      <c r="I38" s="33">
        <v>90.7</v>
      </c>
      <c r="J38" s="33">
        <v>85.03</v>
      </c>
      <c r="K38" s="33">
        <v>8.3000000000000007</v>
      </c>
      <c r="L38" s="3">
        <v>6.7918208961559001</v>
      </c>
      <c r="M38" s="33">
        <v>5.5</v>
      </c>
      <c r="N38" s="33">
        <v>0</v>
      </c>
      <c r="O38" s="2">
        <v>20.513883777</v>
      </c>
      <c r="P38" s="2">
        <v>0.443457534218826</v>
      </c>
      <c r="Q38" s="2">
        <v>5.0093583017768303E-3</v>
      </c>
      <c r="R38" s="2">
        <v>4.3250308895420196E-3</v>
      </c>
      <c r="S38" s="2">
        <v>0.354363614370788</v>
      </c>
      <c r="T38" s="2">
        <v>0.69162160819556495</v>
      </c>
      <c r="U38" s="2">
        <v>1.3671293983744399E-2</v>
      </c>
      <c r="V38" s="2">
        <v>1.1450700036877599E-2</v>
      </c>
      <c r="W38" s="2">
        <v>0.14402927535787199</v>
      </c>
      <c r="X38" s="3">
        <v>36.434450969602501</v>
      </c>
      <c r="Y38" s="3">
        <v>55.666018839822698</v>
      </c>
      <c r="Z38" s="3">
        <v>89.238071267151199</v>
      </c>
      <c r="AA38" s="3">
        <v>85.320087491439295</v>
      </c>
      <c r="AB38" s="1">
        <v>0.66346436273351905</v>
      </c>
      <c r="AC38" s="1">
        <v>1.20145544948043E-2</v>
      </c>
      <c r="AD38" s="1">
        <v>9.9178127794755707E-3</v>
      </c>
      <c r="AE38" s="1">
        <v>0.15279533896619499</v>
      </c>
      <c r="AF38" s="1"/>
      <c r="AG38" s="5">
        <v>72693740</v>
      </c>
      <c r="AH38" s="5">
        <v>41464650</v>
      </c>
      <c r="AI38" s="5">
        <v>46728580</v>
      </c>
      <c r="AJ38" s="33">
        <v>10084.6</v>
      </c>
      <c r="AK38" s="33">
        <v>357514.83</v>
      </c>
      <c r="AL38" s="33">
        <v>2289.91</v>
      </c>
      <c r="AM38" s="33">
        <v>5539945.8499999996</v>
      </c>
      <c r="AN38" s="33">
        <v>1717.43</v>
      </c>
      <c r="AO38" s="33">
        <v>18425118.260000002</v>
      </c>
      <c r="AP38" s="33">
        <v>29024.42</v>
      </c>
      <c r="AQ38" s="33">
        <v>1717.43</v>
      </c>
      <c r="AR38" s="33">
        <v>4951328.2699999996</v>
      </c>
      <c r="AS38" s="33">
        <v>1373.94</v>
      </c>
      <c r="AT38" s="33">
        <v>6624556.1799999997</v>
      </c>
      <c r="AU38" s="33">
        <v>1373.94</v>
      </c>
      <c r="AV38" s="33">
        <v>1373.94</v>
      </c>
      <c r="AW38" s="33">
        <v>1373.94</v>
      </c>
      <c r="AX38" s="33">
        <v>27884.05</v>
      </c>
      <c r="AY38" s="33">
        <v>479382.88</v>
      </c>
      <c r="AZ38" s="33">
        <v>137856.63</v>
      </c>
      <c r="BA38" s="33">
        <v>1267375.06</v>
      </c>
      <c r="BB38" s="33">
        <v>645047.93999999994</v>
      </c>
      <c r="BC38" s="33">
        <v>1819089.17</v>
      </c>
      <c r="BD38" s="33">
        <v>1144.95</v>
      </c>
      <c r="BE38" s="33">
        <v>839991.24</v>
      </c>
      <c r="BF38" s="33">
        <v>56190.43</v>
      </c>
      <c r="BG38" s="33">
        <v>250833.02</v>
      </c>
      <c r="BH38" s="33">
        <v>543990.93999999994</v>
      </c>
      <c r="BI38" s="33">
        <v>225388.48</v>
      </c>
      <c r="BJ38" s="33">
        <v>90752.639999999999</v>
      </c>
      <c r="BK38" s="33">
        <v>243092.11</v>
      </c>
      <c r="BL38" s="33">
        <v>139237.18</v>
      </c>
      <c r="BM38" s="33">
        <v>547814.55000000005</v>
      </c>
      <c r="BN38" s="33">
        <v>559801.19999999995</v>
      </c>
      <c r="BO38" s="33">
        <v>6067.05</v>
      </c>
      <c r="BP38" s="33">
        <v>230532.19</v>
      </c>
      <c r="BQ38" s="33">
        <v>30966.04</v>
      </c>
      <c r="BR38" s="33">
        <v>67310.350000000006</v>
      </c>
      <c r="BS38" s="33">
        <v>206052.8</v>
      </c>
      <c r="BT38" s="33">
        <v>17031.88</v>
      </c>
      <c r="BU38" s="33">
        <v>67824.03</v>
      </c>
      <c r="BV38" s="33">
        <v>7210.65</v>
      </c>
      <c r="BW38" s="33">
        <v>27852.77</v>
      </c>
      <c r="BX38" s="33">
        <v>62285.95</v>
      </c>
      <c r="BY38" s="33">
        <v>7751.71</v>
      </c>
      <c r="BZ38" s="33">
        <v>4271.41</v>
      </c>
      <c r="CA38" s="33">
        <v>5274.6</v>
      </c>
      <c r="CB38" s="33">
        <v>9915.09</v>
      </c>
      <c r="CC38" s="33">
        <v>9704.39</v>
      </c>
      <c r="CD38" s="33">
        <v>3263.21</v>
      </c>
      <c r="CE38" s="33">
        <v>12727.69</v>
      </c>
      <c r="CF38" s="33">
        <v>763.3</v>
      </c>
      <c r="CG38" s="33">
        <v>4566.22</v>
      </c>
      <c r="CH38" s="33">
        <v>686.97</v>
      </c>
      <c r="CI38" s="33">
        <v>686.97</v>
      </c>
      <c r="CJ38" s="33">
        <v>4689.3500000000004</v>
      </c>
      <c r="CK38" s="33">
        <v>572.48</v>
      </c>
      <c r="CL38" s="5">
        <v>209545712.40000001</v>
      </c>
      <c r="CM38" s="5">
        <v>10986743.24</v>
      </c>
      <c r="CN38" s="5">
        <v>220532455.59999999</v>
      </c>
      <c r="CO38" s="5">
        <f t="shared" si="1"/>
        <v>505436929.15999985</v>
      </c>
      <c r="CP38" s="5">
        <f t="shared" si="2"/>
        <v>516423672.39999986</v>
      </c>
      <c r="CQ38" s="2">
        <f t="shared" si="3"/>
        <v>2.127467005712731</v>
      </c>
      <c r="CR38" s="5">
        <v>72693740</v>
      </c>
      <c r="CS38" s="5">
        <v>41464650</v>
      </c>
      <c r="CT38" s="5">
        <v>46728580</v>
      </c>
      <c r="CV38" s="5">
        <v>20250325.510000002</v>
      </c>
      <c r="CW38" s="5">
        <v>26396157.25</v>
      </c>
      <c r="CZ38" s="5">
        <f t="shared" si="4"/>
        <v>72693740</v>
      </c>
      <c r="DA38" s="5">
        <f t="shared" si="5"/>
        <v>82929300</v>
      </c>
      <c r="DB38" s="5">
        <f t="shared" si="6"/>
        <v>140185740</v>
      </c>
      <c r="DC38" s="5">
        <f t="shared" si="7"/>
        <v>20169.2</v>
      </c>
      <c r="DD38" s="5">
        <f t="shared" si="8"/>
        <v>715029.66</v>
      </c>
      <c r="DE38" s="5">
        <f t="shared" si="9"/>
        <v>6869.73</v>
      </c>
      <c r="DF38" s="5">
        <f t="shared" si="10"/>
        <v>22159783.399999999</v>
      </c>
      <c r="DG38" s="5">
        <f t="shared" si="11"/>
        <v>6869.72</v>
      </c>
      <c r="DH38" s="5">
        <f t="shared" si="12"/>
        <v>73700473.040000007</v>
      </c>
      <c r="DI38" s="5">
        <f t="shared" si="13"/>
        <v>116097.68</v>
      </c>
      <c r="DJ38" s="5">
        <f t="shared" si="14"/>
        <v>6869.72</v>
      </c>
      <c r="DK38" s="5">
        <f t="shared" si="15"/>
        <v>24756641.349999998</v>
      </c>
      <c r="DL38" s="5">
        <f t="shared" si="16"/>
        <v>6869.7000000000007</v>
      </c>
      <c r="DM38" s="5">
        <f t="shared" si="17"/>
        <v>33122780.899999999</v>
      </c>
      <c r="DN38" s="5">
        <f t="shared" si="18"/>
        <v>6869.7000000000007</v>
      </c>
      <c r="DO38" s="5">
        <f t="shared" si="19"/>
        <v>6869.7000000000007</v>
      </c>
      <c r="DP38" s="5">
        <f t="shared" si="20"/>
        <v>6869.7000000000007</v>
      </c>
      <c r="DQ38" s="5">
        <f t="shared" si="21"/>
        <v>167304.29999999999</v>
      </c>
      <c r="DR38" s="5">
        <f t="shared" si="22"/>
        <v>2396914.4</v>
      </c>
      <c r="DS38" s="5">
        <f t="shared" si="23"/>
        <v>827139.78</v>
      </c>
      <c r="DT38" s="5">
        <f t="shared" si="24"/>
        <v>7604250.3600000003</v>
      </c>
      <c r="DU38" s="5">
        <f t="shared" si="25"/>
        <v>3870287.6399999997</v>
      </c>
      <c r="DV38" s="5">
        <f t="shared" si="26"/>
        <v>10914535.02</v>
      </c>
      <c r="DW38" s="5">
        <f t="shared" si="27"/>
        <v>6869.7000000000007</v>
      </c>
      <c r="DX38" s="5">
        <f t="shared" si="28"/>
        <v>5039947.4399999995</v>
      </c>
      <c r="DY38" s="5">
        <f t="shared" si="29"/>
        <v>393333.01</v>
      </c>
      <c r="DZ38" s="5">
        <f t="shared" si="30"/>
        <v>1504998.1199999999</v>
      </c>
      <c r="EA38" s="5">
        <f t="shared" si="31"/>
        <v>3263945.6399999997</v>
      </c>
      <c r="EB38" s="5">
        <f t="shared" si="32"/>
        <v>1577719.36</v>
      </c>
      <c r="EC38" s="5">
        <f t="shared" si="33"/>
        <v>635268.48</v>
      </c>
      <c r="ED38" s="5">
        <f t="shared" si="34"/>
        <v>1701644.77</v>
      </c>
      <c r="EE38" s="5">
        <f t="shared" si="35"/>
        <v>1113897.44</v>
      </c>
      <c r="EF38" s="5">
        <f t="shared" si="36"/>
        <v>3834701.8500000006</v>
      </c>
      <c r="EG38" s="5">
        <f t="shared" si="37"/>
        <v>3918608.3999999994</v>
      </c>
      <c r="EH38" s="5">
        <f t="shared" si="38"/>
        <v>48536.4</v>
      </c>
      <c r="EI38" s="5">
        <f t="shared" si="39"/>
        <v>1613725.33</v>
      </c>
      <c r="EJ38" s="5">
        <f t="shared" si="40"/>
        <v>247728.32</v>
      </c>
      <c r="EK38" s="5">
        <f t="shared" si="41"/>
        <v>538482.80000000005</v>
      </c>
      <c r="EL38" s="5">
        <f t="shared" si="42"/>
        <v>1648422.4</v>
      </c>
      <c r="EM38" s="5">
        <f t="shared" si="43"/>
        <v>136255.04000000001</v>
      </c>
      <c r="EN38" s="5">
        <f t="shared" si="44"/>
        <v>542592.24</v>
      </c>
      <c r="EO38" s="5">
        <f t="shared" si="45"/>
        <v>57685.2</v>
      </c>
      <c r="EP38" s="5">
        <f t="shared" si="46"/>
        <v>222822.16</v>
      </c>
      <c r="EQ38" s="5">
        <f t="shared" si="47"/>
        <v>560573.54999999993</v>
      </c>
      <c r="ER38" s="5">
        <f t="shared" si="48"/>
        <v>69765.39</v>
      </c>
      <c r="ES38" s="5">
        <f t="shared" si="49"/>
        <v>38442.69</v>
      </c>
      <c r="ET38" s="5">
        <f t="shared" si="50"/>
        <v>47471.4</v>
      </c>
      <c r="EU38" s="5">
        <f t="shared" si="51"/>
        <v>89235.81</v>
      </c>
      <c r="EV38" s="5">
        <f t="shared" si="52"/>
        <v>87339.51</v>
      </c>
      <c r="EW38" s="5">
        <f t="shared" si="53"/>
        <v>29368.89</v>
      </c>
      <c r="EX38" s="5">
        <f t="shared" si="54"/>
        <v>114549.21</v>
      </c>
      <c r="EY38" s="5">
        <f t="shared" si="55"/>
        <v>6869.7</v>
      </c>
      <c r="EZ38" s="5">
        <f t="shared" si="56"/>
        <v>45662.200000000004</v>
      </c>
      <c r="FA38" s="5">
        <f t="shared" si="57"/>
        <v>6869.7000000000007</v>
      </c>
      <c r="FB38" s="5">
        <f t="shared" si="58"/>
        <v>6869.7000000000007</v>
      </c>
      <c r="FC38" s="5">
        <f t="shared" si="59"/>
        <v>51582.850000000006</v>
      </c>
      <c r="FD38" s="5">
        <f t="shared" si="60"/>
        <v>6869.76</v>
      </c>
      <c r="FG38" s="5">
        <f t="shared" si="61"/>
        <v>1166186416.2003999</v>
      </c>
      <c r="FH38" s="5">
        <f t="shared" si="62"/>
        <v>1246802219.4360001</v>
      </c>
      <c r="FI38" s="5">
        <f t="shared" si="63"/>
        <v>2060525706.8195999</v>
      </c>
      <c r="FJ38" s="5">
        <f t="shared" si="64"/>
        <v>262575.55388800002</v>
      </c>
      <c r="FK38" s="5">
        <f t="shared" si="65"/>
        <v>10029420.728362801</v>
      </c>
      <c r="FL38" s="5">
        <f t="shared" si="66"/>
        <v>96358.817423400003</v>
      </c>
      <c r="FM38" s="5">
        <f t="shared" si="67"/>
        <v>321993840.68286997</v>
      </c>
      <c r="FN38" s="5">
        <f t="shared" si="68"/>
        <v>96358.677157600003</v>
      </c>
      <c r="FO38" s="5">
        <f t="shared" si="69"/>
        <v>1070908408.5313721</v>
      </c>
      <c r="FP38" s="5">
        <f t="shared" si="70"/>
        <v>1628453.3963343997</v>
      </c>
      <c r="FQ38" s="5">
        <f t="shared" si="71"/>
        <v>96358.677157600003</v>
      </c>
      <c r="FR38" s="5">
        <f t="shared" si="72"/>
        <v>357232294.06001055</v>
      </c>
      <c r="FS38" s="5">
        <f t="shared" si="73"/>
        <v>96358.396626000016</v>
      </c>
      <c r="FT38" s="5">
        <f t="shared" si="74"/>
        <v>477953646.42846042</v>
      </c>
      <c r="FU38" s="5">
        <f t="shared" si="75"/>
        <v>93588.698458800005</v>
      </c>
      <c r="FV38" s="5">
        <f t="shared" si="76"/>
        <v>96358.396626000016</v>
      </c>
      <c r="FW38" s="5">
        <f t="shared" si="77"/>
        <v>96358.396626000016</v>
      </c>
      <c r="FX38" s="5">
        <f t="shared" si="78"/>
        <v>2402918.0470079998</v>
      </c>
      <c r="FY38" s="5">
        <f t="shared" si="79"/>
        <v>33620511.584752001</v>
      </c>
      <c r="FZ38" s="5">
        <f t="shared" si="80"/>
        <v>11879844.7186368</v>
      </c>
      <c r="GA38" s="5">
        <f t="shared" si="81"/>
        <v>109216502.0505216</v>
      </c>
      <c r="GB38" s="5">
        <f t="shared" si="82"/>
        <v>55587238.446758397</v>
      </c>
      <c r="GC38" s="5">
        <f t="shared" si="83"/>
        <v>153093598.62083161</v>
      </c>
      <c r="GD38" s="5">
        <f t="shared" si="84"/>
        <v>98666.478432000004</v>
      </c>
      <c r="GE38" s="5">
        <f t="shared" si="85"/>
        <v>70693225.962955207</v>
      </c>
      <c r="GF38" s="5">
        <f t="shared" si="86"/>
        <v>5630390.0954342</v>
      </c>
      <c r="GG38" s="5">
        <f t="shared" si="87"/>
        <v>21109976.530029599</v>
      </c>
      <c r="GH38" s="5">
        <f t="shared" si="88"/>
        <v>42492133.266729593</v>
      </c>
      <c r="GI38" s="5">
        <f t="shared" si="89"/>
        <v>22584362.9496512</v>
      </c>
      <c r="GJ38" s="5">
        <f t="shared" si="90"/>
        <v>9093590.5881215986</v>
      </c>
      <c r="GK38" s="5">
        <f t="shared" si="91"/>
        <v>24358301.020693395</v>
      </c>
      <c r="GL38" s="5">
        <f t="shared" si="92"/>
        <v>15904857.0003736</v>
      </c>
      <c r="GM38" s="5">
        <f t="shared" si="93"/>
        <v>54892080.670226999</v>
      </c>
      <c r="GN38" s="5">
        <f t="shared" si="94"/>
        <v>54964674.211271994</v>
      </c>
      <c r="GO38" s="5">
        <f t="shared" si="95"/>
        <v>693030.14226600004</v>
      </c>
      <c r="GP38" s="5">
        <f t="shared" si="96"/>
        <v>21240871.745739799</v>
      </c>
      <c r="GQ38" s="5">
        <f t="shared" si="97"/>
        <v>3537204.9194608</v>
      </c>
      <c r="GR38" s="5">
        <f t="shared" si="98"/>
        <v>7688761.6611820012</v>
      </c>
      <c r="GS38" s="5">
        <f t="shared" si="99"/>
        <v>23537106.385855999</v>
      </c>
      <c r="GT38" s="5">
        <f t="shared" si="100"/>
        <v>1808189.5402000002</v>
      </c>
      <c r="GU38" s="5">
        <f t="shared" si="101"/>
        <v>7200538.1449500006</v>
      </c>
      <c r="GV38" s="5">
        <f t="shared" si="102"/>
        <v>750982.85212799988</v>
      </c>
      <c r="GW38" s="5">
        <f t="shared" si="103"/>
        <v>2956989.3270500004</v>
      </c>
      <c r="GX38" s="5">
        <f t="shared" si="104"/>
        <v>7988490.7458449993</v>
      </c>
      <c r="GY38" s="5">
        <f t="shared" si="105"/>
        <v>931690.27260180004</v>
      </c>
      <c r="GZ38" s="5">
        <f t="shared" si="106"/>
        <v>513387.51672780002</v>
      </c>
      <c r="HA38" s="5">
        <f t="shared" si="107"/>
        <v>633962.50786800007</v>
      </c>
      <c r="HB38" s="5">
        <f t="shared" si="108"/>
        <v>1191710.3329422001</v>
      </c>
      <c r="HC38" s="5">
        <f t="shared" si="109"/>
        <v>1166385.9670362</v>
      </c>
      <c r="HD38" s="5">
        <f t="shared" si="110"/>
        <v>392210.36577179999</v>
      </c>
      <c r="HE38" s="5">
        <f t="shared" si="111"/>
        <v>1529761.1708502001</v>
      </c>
      <c r="HF38" s="5">
        <f t="shared" si="112"/>
        <v>91742.233013999998</v>
      </c>
      <c r="HG38" s="5">
        <f t="shared" si="113"/>
        <v>649689.4528496</v>
      </c>
      <c r="HH38" s="5">
        <f t="shared" si="114"/>
        <v>92203.849375200007</v>
      </c>
      <c r="HI38" s="5">
        <f t="shared" si="115"/>
        <v>92203.849375200007</v>
      </c>
      <c r="HJ38" s="5">
        <f t="shared" si="116"/>
        <v>732984.13903099997</v>
      </c>
      <c r="HK38" s="5">
        <f t="shared" si="117"/>
        <v>97513.289203200009</v>
      </c>
      <c r="HL38" s="5">
        <f t="shared" si="118"/>
        <v>131958477.03266799</v>
      </c>
      <c r="HM38" s="5">
        <f t="shared" si="119"/>
        <v>7619293681.5837955</v>
      </c>
      <c r="HP38" s="2">
        <f>FG38/$HM$38*100</f>
        <v>15.305702404136612</v>
      </c>
      <c r="HQ38" s="2">
        <f t="shared" ref="HQ38:JT38" si="151">FH38/$HM$38*100</f>
        <v>16.363750651186763</v>
      </c>
      <c r="HR38" s="2">
        <f t="shared" si="151"/>
        <v>27.043526512175152</v>
      </c>
      <c r="HS38" s="2">
        <f t="shared" si="151"/>
        <v>3.4461928475425212E-3</v>
      </c>
      <c r="HT38" s="2">
        <f t="shared" si="151"/>
        <v>0.13163189591450453</v>
      </c>
      <c r="HU38" s="2">
        <f t="shared" si="151"/>
        <v>1.2646686353133226E-3</v>
      </c>
      <c r="HV38" s="2">
        <f t="shared" si="151"/>
        <v>4.226032676245894</v>
      </c>
      <c r="HW38" s="2">
        <f t="shared" si="151"/>
        <v>1.2646667943841518E-3</v>
      </c>
      <c r="HX38" s="2">
        <f t="shared" si="151"/>
        <v>14.055218938729318</v>
      </c>
      <c r="HY38" s="2">
        <f t="shared" si="151"/>
        <v>2.1372760578456912E-2</v>
      </c>
      <c r="HZ38" s="2">
        <f t="shared" si="151"/>
        <v>1.2646667943841518E-3</v>
      </c>
      <c r="IA38" s="2">
        <f t="shared" si="151"/>
        <v>4.6885224403865475</v>
      </c>
      <c r="IB38" s="2">
        <f t="shared" si="151"/>
        <v>1.2646631125258101E-3</v>
      </c>
      <c r="IC38" s="2">
        <f t="shared" si="151"/>
        <v>6.2729390203674349</v>
      </c>
      <c r="ID38" s="2">
        <f t="shared" si="151"/>
        <v>1.2283119980662834E-3</v>
      </c>
      <c r="IE38" s="2">
        <f t="shared" si="151"/>
        <v>1.2646631125258101E-3</v>
      </c>
      <c r="IF38" s="2">
        <f t="shared" si="151"/>
        <v>1.2646631125258101E-3</v>
      </c>
      <c r="IG38" s="2">
        <f t="shared" si="151"/>
        <v>3.1537280848170611E-2</v>
      </c>
      <c r="IH38" s="2">
        <f t="shared" si="151"/>
        <v>0.44125496390845803</v>
      </c>
      <c r="II38" s="2">
        <f t="shared" si="151"/>
        <v>0.1559179264523031</v>
      </c>
      <c r="IJ38" s="2">
        <f t="shared" si="151"/>
        <v>1.433420296089954</v>
      </c>
      <c r="IK38" s="2">
        <f t="shared" si="151"/>
        <v>0.72955894299120483</v>
      </c>
      <c r="IL38" s="2">
        <f t="shared" si="151"/>
        <v>2.0092885905010629</v>
      </c>
      <c r="IM38" s="2">
        <f t="shared" si="151"/>
        <v>1.2949557079087487E-3</v>
      </c>
      <c r="IN38" s="2">
        <f t="shared" si="151"/>
        <v>0.92781862620447586</v>
      </c>
      <c r="IO38" s="2">
        <f t="shared" si="151"/>
        <v>7.3896483463331081E-2</v>
      </c>
      <c r="IP38" s="2">
        <f t="shared" si="151"/>
        <v>0.27705949412415276</v>
      </c>
      <c r="IQ38" s="2">
        <f t="shared" si="151"/>
        <v>0.55769123809251708</v>
      </c>
      <c r="IR38" s="2">
        <f t="shared" si="151"/>
        <v>0.29641019093723486</v>
      </c>
      <c r="IS38" s="2">
        <f t="shared" si="151"/>
        <v>0.11934952199179893</v>
      </c>
      <c r="IT38" s="2">
        <f t="shared" si="151"/>
        <v>0.31969237620500962</v>
      </c>
      <c r="IU38" s="2">
        <f t="shared" si="151"/>
        <v>0.20874450657829891</v>
      </c>
      <c r="IV38" s="2">
        <f t="shared" si="151"/>
        <v>0.7204352918290029</v>
      </c>
      <c r="IW38" s="2">
        <f t="shared" si="151"/>
        <v>0.72138805128517736</v>
      </c>
      <c r="IX38" s="2">
        <f t="shared" si="151"/>
        <v>9.0957268643035473E-3</v>
      </c>
      <c r="IY38" s="2">
        <f t="shared" si="151"/>
        <v>0.27877743834812435</v>
      </c>
      <c r="IZ38" s="2">
        <f t="shared" si="151"/>
        <v>4.642431526179909E-2</v>
      </c>
      <c r="JA38" s="2">
        <f t="shared" si="151"/>
        <v>0.10091173778700924</v>
      </c>
      <c r="JB38" s="2">
        <f t="shared" si="151"/>
        <v>0.30891454470046659</v>
      </c>
      <c r="JC38" s="2">
        <f t="shared" si="151"/>
        <v>2.3731721282387139E-2</v>
      </c>
      <c r="JD38" s="2">
        <f t="shared" si="151"/>
        <v>9.4504011078534123E-2</v>
      </c>
      <c r="JE38" s="2">
        <f t="shared" si="151"/>
        <v>9.8563316169733954E-3</v>
      </c>
      <c r="JF38" s="2">
        <f t="shared" si="151"/>
        <v>3.8809231545926463E-2</v>
      </c>
      <c r="JG38" s="2">
        <f t="shared" si="151"/>
        <v>0.10484555497780026</v>
      </c>
      <c r="JH38" s="2">
        <f t="shared" si="151"/>
        <v>1.222803991469368E-2</v>
      </c>
      <c r="JI38" s="2">
        <f t="shared" si="151"/>
        <v>6.7379935487810729E-3</v>
      </c>
      <c r="JJ38" s="2">
        <f t="shared" si="151"/>
        <v>8.3204891996789456E-3</v>
      </c>
      <c r="JK38" s="2">
        <f t="shared" si="151"/>
        <v>1.5640692992614551E-2</v>
      </c>
      <c r="JL38" s="2">
        <f t="shared" si="151"/>
        <v>1.5308321424273378E-2</v>
      </c>
      <c r="JM38" s="2">
        <f t="shared" si="151"/>
        <v>5.1475948055367858E-3</v>
      </c>
      <c r="JN38" s="2">
        <f t="shared" si="151"/>
        <v>2.007746695140138E-2</v>
      </c>
      <c r="JO38" s="2">
        <f t="shared" si="151"/>
        <v>1.2040779217599323E-3</v>
      </c>
      <c r="JP38" s="2">
        <f t="shared" si="151"/>
        <v>8.526898686421959E-3</v>
      </c>
      <c r="JQ38" s="2">
        <f t="shared" si="151"/>
        <v>1.2101364408365202E-3</v>
      </c>
      <c r="JR38" s="2">
        <f t="shared" si="151"/>
        <v>1.2101364408365202E-3</v>
      </c>
      <c r="JS38" s="2">
        <f t="shared" si="151"/>
        <v>9.6201061366443762E-3</v>
      </c>
      <c r="JT38" s="2">
        <f t="shared" si="151"/>
        <v>1.2798205880801574E-3</v>
      </c>
      <c r="JU38" s="2">
        <f t="shared" si="121"/>
        <v>1.7318990781470738</v>
      </c>
      <c r="JV38" s="2">
        <f t="shared" si="122"/>
        <v>1.4634743093885132</v>
      </c>
    </row>
    <row r="39" spans="1:282" ht="14.45" x14ac:dyDescent="0.3">
      <c r="A39" s="18" t="s">
        <v>277</v>
      </c>
      <c r="B39" s="33">
        <v>1404</v>
      </c>
      <c r="C39" s="33" t="s">
        <v>85</v>
      </c>
      <c r="D39" s="33" t="s">
        <v>32</v>
      </c>
      <c r="E39" s="33">
        <v>1</v>
      </c>
      <c r="F39" s="33" t="s">
        <v>34</v>
      </c>
      <c r="G39" s="33" t="s">
        <v>53</v>
      </c>
      <c r="I39" s="33">
        <v>93.5</v>
      </c>
      <c r="J39" s="33">
        <v>84.8</v>
      </c>
      <c r="K39" s="33">
        <v>8.6</v>
      </c>
      <c r="L39" s="3">
        <v>6.9827483495402403</v>
      </c>
      <c r="M39" s="33">
        <v>2.79</v>
      </c>
      <c r="N39" s="33" t="s">
        <v>64</v>
      </c>
      <c r="O39" s="2">
        <v>33.643467573000002</v>
      </c>
      <c r="P39" s="2">
        <v>0.57994652547820502</v>
      </c>
      <c r="Q39" s="2">
        <v>2.5029047352888901E-2</v>
      </c>
      <c r="R39" s="2">
        <v>6.8401188878842896E-3</v>
      </c>
      <c r="S39" s="2">
        <v>0.27404654350787699</v>
      </c>
      <c r="T39" s="2">
        <v>0.81109850577595799</v>
      </c>
      <c r="U39" s="2">
        <v>5.1727118379575797E-2</v>
      </c>
      <c r="V39" s="2">
        <v>1.4510415026297799E-2</v>
      </c>
      <c r="W39" s="2">
        <v>9.1452786750875897E-2</v>
      </c>
      <c r="X39" s="3">
        <v>43.9320556374864</v>
      </c>
      <c r="Y39" s="3">
        <v>60.634523141173901</v>
      </c>
      <c r="Z39" s="3">
        <v>86.678928099862404</v>
      </c>
      <c r="AA39" s="3">
        <v>83.117521794062696</v>
      </c>
      <c r="AB39" s="1">
        <v>1.5935890764507401</v>
      </c>
      <c r="AC39" s="1">
        <v>9.8316470408192802E-2</v>
      </c>
      <c r="AD39" s="1">
        <v>2.5764674672323299E-2</v>
      </c>
      <c r="AE39" s="1">
        <v>0.19924082856361</v>
      </c>
      <c r="AF39" s="1"/>
      <c r="AG39" s="5">
        <v>92198760</v>
      </c>
      <c r="AH39" s="5">
        <v>48474870</v>
      </c>
      <c r="AI39" s="5">
        <v>59104950</v>
      </c>
      <c r="AJ39" s="33">
        <v>646924.49</v>
      </c>
      <c r="AK39" s="33">
        <v>18636.29</v>
      </c>
      <c r="AL39" s="33">
        <v>12424.2</v>
      </c>
      <c r="AM39" s="33">
        <v>16235757.83</v>
      </c>
      <c r="AN39" s="33">
        <v>9318.15</v>
      </c>
      <c r="AO39" s="33">
        <v>55199550.960000001</v>
      </c>
      <c r="AP39" s="33">
        <v>9318.15</v>
      </c>
      <c r="AQ39" s="33">
        <v>9318.15</v>
      </c>
      <c r="AR39" s="33">
        <v>16777648.670000002</v>
      </c>
      <c r="AS39" s="33">
        <v>7454.52</v>
      </c>
      <c r="AT39" s="33">
        <v>22096411.050000001</v>
      </c>
      <c r="AU39" s="33">
        <v>7454.52</v>
      </c>
      <c r="AV39" s="33">
        <v>7454.52</v>
      </c>
      <c r="AW39" s="33">
        <v>7454.52</v>
      </c>
      <c r="AX39" s="33">
        <v>101522.46</v>
      </c>
      <c r="AY39" s="33">
        <v>1631443.91</v>
      </c>
      <c r="AZ39" s="33">
        <v>468115.69</v>
      </c>
      <c r="BA39" s="33">
        <v>4122706.15</v>
      </c>
      <c r="BB39" s="33">
        <v>2098673.79</v>
      </c>
      <c r="BC39" s="33">
        <v>6212.1</v>
      </c>
      <c r="BD39" s="33">
        <v>5717406.4500000002</v>
      </c>
      <c r="BE39" s="33">
        <v>2693062.4</v>
      </c>
      <c r="BF39" s="33">
        <v>167763.09</v>
      </c>
      <c r="BG39" s="33">
        <v>776518.36</v>
      </c>
      <c r="BH39" s="33">
        <v>1623278.19</v>
      </c>
      <c r="BI39" s="33">
        <v>626441.35</v>
      </c>
      <c r="BJ39" s="33">
        <v>256712.66</v>
      </c>
      <c r="BK39" s="33">
        <v>671757.53</v>
      </c>
      <c r="BL39" s="33">
        <v>401979.8</v>
      </c>
      <c r="BM39" s="33">
        <v>1420878.46</v>
      </c>
      <c r="BN39" s="33">
        <v>1465325.89</v>
      </c>
      <c r="BO39" s="33">
        <v>14097.73</v>
      </c>
      <c r="BP39" s="33">
        <v>534693.71</v>
      </c>
      <c r="BQ39" s="33">
        <v>26906.61</v>
      </c>
      <c r="BR39" s="33">
        <v>144169.35</v>
      </c>
      <c r="BS39" s="33">
        <v>397523.88</v>
      </c>
      <c r="BT39" s="33">
        <v>12646.74</v>
      </c>
      <c r="BU39" s="33">
        <v>83619.87</v>
      </c>
      <c r="BV39" s="33">
        <v>14901.06</v>
      </c>
      <c r="BW39" s="33">
        <v>47014.67</v>
      </c>
      <c r="BX39" s="33">
        <v>65850.850000000006</v>
      </c>
      <c r="BY39" s="33">
        <v>4141.3999999999996</v>
      </c>
      <c r="BZ39" s="33">
        <v>4141.3999999999996</v>
      </c>
      <c r="CA39" s="33">
        <v>4141.3999999999996</v>
      </c>
      <c r="CB39" s="33">
        <v>4141.3999999999996</v>
      </c>
      <c r="CC39" s="33">
        <v>4141.3999999999996</v>
      </c>
      <c r="CD39" s="33">
        <v>4141.3999999999996</v>
      </c>
      <c r="CE39" s="33">
        <v>4141.3999999999996</v>
      </c>
      <c r="CF39" s="33">
        <v>4141.3999999999996</v>
      </c>
      <c r="CG39" s="33">
        <v>3727.26</v>
      </c>
      <c r="CH39" s="33">
        <v>3727.26</v>
      </c>
      <c r="CI39" s="33">
        <v>3727.26</v>
      </c>
      <c r="CJ39" s="33">
        <v>3388.42</v>
      </c>
      <c r="CK39" s="33">
        <v>3106.05</v>
      </c>
      <c r="CL39" s="5">
        <v>640910849.60000002</v>
      </c>
      <c r="CM39" s="5">
        <v>22711529.460000001</v>
      </c>
      <c r="CN39" s="5">
        <v>663622379</v>
      </c>
      <c r="CO39" s="5">
        <f t="shared" si="1"/>
        <v>1008231467.1900005</v>
      </c>
      <c r="CP39" s="5">
        <f t="shared" si="2"/>
        <v>1030942996.6500006</v>
      </c>
      <c r="CQ39" s="2">
        <f t="shared" si="3"/>
        <v>2.2029859588551473</v>
      </c>
      <c r="CR39" s="5">
        <v>92198760</v>
      </c>
      <c r="CS39" s="5">
        <v>48474870</v>
      </c>
      <c r="CT39" s="5">
        <v>59104950</v>
      </c>
      <c r="CV39" s="5">
        <v>53284332.729999997</v>
      </c>
      <c r="CW39" s="5">
        <v>75641266.280000001</v>
      </c>
      <c r="CZ39" s="5">
        <f t="shared" si="4"/>
        <v>92198760</v>
      </c>
      <c r="DA39" s="5">
        <f t="shared" si="5"/>
        <v>96949740</v>
      </c>
      <c r="DB39" s="5">
        <f t="shared" si="6"/>
        <v>177314850</v>
      </c>
      <c r="DC39" s="5">
        <f t="shared" si="7"/>
        <v>1293848.98</v>
      </c>
      <c r="DD39" s="5">
        <f t="shared" si="8"/>
        <v>37272.58</v>
      </c>
      <c r="DE39" s="5">
        <f t="shared" si="9"/>
        <v>37272.600000000006</v>
      </c>
      <c r="DF39" s="5">
        <f t="shared" si="10"/>
        <v>64943031.32</v>
      </c>
      <c r="DG39" s="5">
        <f t="shared" si="11"/>
        <v>37272.6</v>
      </c>
      <c r="DH39" s="5">
        <f t="shared" si="12"/>
        <v>220798203.84</v>
      </c>
      <c r="DI39" s="5">
        <f t="shared" si="13"/>
        <v>37272.6</v>
      </c>
      <c r="DJ39" s="5">
        <f t="shared" si="14"/>
        <v>37272.6</v>
      </c>
      <c r="DK39" s="5">
        <f t="shared" si="15"/>
        <v>83888243.350000009</v>
      </c>
      <c r="DL39" s="5">
        <f t="shared" si="16"/>
        <v>37272.600000000006</v>
      </c>
      <c r="DM39" s="5">
        <f t="shared" si="17"/>
        <v>110482055.25</v>
      </c>
      <c r="DN39" s="5">
        <f t="shared" si="18"/>
        <v>37272.600000000006</v>
      </c>
      <c r="DO39" s="5">
        <f t="shared" si="19"/>
        <v>37272.600000000006</v>
      </c>
      <c r="DP39" s="5">
        <f t="shared" si="20"/>
        <v>37272.600000000006</v>
      </c>
      <c r="DQ39" s="5">
        <f t="shared" si="21"/>
        <v>609134.76</v>
      </c>
      <c r="DR39" s="5">
        <f t="shared" si="22"/>
        <v>8157219.5499999998</v>
      </c>
      <c r="DS39" s="5">
        <f t="shared" si="23"/>
        <v>2808694.14</v>
      </c>
      <c r="DT39" s="5">
        <f t="shared" si="24"/>
        <v>24736236.899999999</v>
      </c>
      <c r="DU39" s="5">
        <f t="shared" si="25"/>
        <v>12592042.74</v>
      </c>
      <c r="DV39" s="5">
        <f t="shared" si="26"/>
        <v>37272.600000000006</v>
      </c>
      <c r="DW39" s="5">
        <f t="shared" si="27"/>
        <v>34304438.700000003</v>
      </c>
      <c r="DX39" s="5">
        <f t="shared" si="28"/>
        <v>16158374.399999999</v>
      </c>
      <c r="DY39" s="5">
        <f t="shared" si="29"/>
        <v>1174341.6299999999</v>
      </c>
      <c r="DZ39" s="5">
        <f t="shared" si="30"/>
        <v>4659110.16</v>
      </c>
      <c r="EA39" s="5">
        <f t="shared" si="31"/>
        <v>9739669.1400000006</v>
      </c>
      <c r="EB39" s="5">
        <f t="shared" si="32"/>
        <v>4385089.45</v>
      </c>
      <c r="EC39" s="5">
        <f t="shared" si="33"/>
        <v>1796988.62</v>
      </c>
      <c r="ED39" s="5">
        <f t="shared" si="34"/>
        <v>4702302.71</v>
      </c>
      <c r="EE39" s="5">
        <f t="shared" si="35"/>
        <v>3215838.4</v>
      </c>
      <c r="EF39" s="5">
        <f t="shared" si="36"/>
        <v>9946149.2199999988</v>
      </c>
      <c r="EG39" s="5">
        <f t="shared" si="37"/>
        <v>10257281.229999999</v>
      </c>
      <c r="EH39" s="5">
        <f t="shared" si="38"/>
        <v>112781.84</v>
      </c>
      <c r="EI39" s="5">
        <f t="shared" si="39"/>
        <v>3742855.9699999997</v>
      </c>
      <c r="EJ39" s="5">
        <f t="shared" si="40"/>
        <v>215252.88</v>
      </c>
      <c r="EK39" s="5">
        <f t="shared" si="41"/>
        <v>1153354.8</v>
      </c>
      <c r="EL39" s="5">
        <f t="shared" si="42"/>
        <v>3180191.04</v>
      </c>
      <c r="EM39" s="5">
        <f t="shared" si="43"/>
        <v>101173.92</v>
      </c>
      <c r="EN39" s="5">
        <f t="shared" si="44"/>
        <v>668958.96</v>
      </c>
      <c r="EO39" s="5">
        <f t="shared" si="45"/>
        <v>119208.48</v>
      </c>
      <c r="EP39" s="5">
        <f t="shared" si="46"/>
        <v>376117.36</v>
      </c>
      <c r="EQ39" s="5">
        <f t="shared" si="47"/>
        <v>592657.65</v>
      </c>
      <c r="ER39" s="5">
        <f t="shared" si="48"/>
        <v>37272.6</v>
      </c>
      <c r="ES39" s="5">
        <f t="shared" si="49"/>
        <v>37272.6</v>
      </c>
      <c r="ET39" s="5">
        <f t="shared" si="50"/>
        <v>37272.6</v>
      </c>
      <c r="EU39" s="5">
        <f t="shared" si="51"/>
        <v>37272.6</v>
      </c>
      <c r="EV39" s="5">
        <f t="shared" si="52"/>
        <v>37272.6</v>
      </c>
      <c r="EW39" s="5">
        <f t="shared" si="53"/>
        <v>37272.6</v>
      </c>
      <c r="EX39" s="5">
        <f t="shared" si="54"/>
        <v>37272.6</v>
      </c>
      <c r="EY39" s="5">
        <f t="shared" si="55"/>
        <v>37272.6</v>
      </c>
      <c r="EZ39" s="5">
        <f t="shared" si="56"/>
        <v>37272.600000000006</v>
      </c>
      <c r="FA39" s="5">
        <f t="shared" si="57"/>
        <v>37272.600000000006</v>
      </c>
      <c r="FB39" s="5">
        <f t="shared" si="58"/>
        <v>37272.600000000006</v>
      </c>
      <c r="FC39" s="5">
        <f t="shared" si="59"/>
        <v>37272.620000000003</v>
      </c>
      <c r="FD39" s="5">
        <f t="shared" si="60"/>
        <v>37272.600000000006</v>
      </c>
      <c r="FG39" s="5">
        <f t="shared" si="61"/>
        <v>1479094919.3495998</v>
      </c>
      <c r="FH39" s="5">
        <f t="shared" si="62"/>
        <v>1457592805.0248001</v>
      </c>
      <c r="FI39" s="5">
        <f t="shared" si="63"/>
        <v>2606269415.3189998</v>
      </c>
      <c r="FJ39" s="5">
        <f t="shared" si="64"/>
        <v>16844154.084987201</v>
      </c>
      <c r="FK39" s="5">
        <f t="shared" si="65"/>
        <v>522806.82517640002</v>
      </c>
      <c r="FL39" s="5">
        <f t="shared" si="66"/>
        <v>522807.10570800002</v>
      </c>
      <c r="FM39" s="5">
        <f t="shared" si="67"/>
        <v>943657963.74682605</v>
      </c>
      <c r="FN39" s="5">
        <f t="shared" si="68"/>
        <v>522807.10570799996</v>
      </c>
      <c r="FO39" s="5">
        <f t="shared" si="69"/>
        <v>3208319340.807312</v>
      </c>
      <c r="FP39" s="5">
        <f t="shared" si="70"/>
        <v>522807.10570799996</v>
      </c>
      <c r="FQ39" s="5">
        <f t="shared" si="71"/>
        <v>522807.10570799996</v>
      </c>
      <c r="FR39" s="5">
        <f t="shared" si="72"/>
        <v>1210486882.8091228</v>
      </c>
      <c r="FS39" s="5">
        <f t="shared" si="73"/>
        <v>522807.10570800008</v>
      </c>
      <c r="FT39" s="5">
        <f t="shared" si="74"/>
        <v>1594229099.636019</v>
      </c>
      <c r="FU39" s="5">
        <f t="shared" si="75"/>
        <v>507779.68793040002</v>
      </c>
      <c r="FV39" s="5">
        <f t="shared" si="76"/>
        <v>522807.10570800008</v>
      </c>
      <c r="FW39" s="5">
        <f t="shared" si="77"/>
        <v>522807.10570800008</v>
      </c>
      <c r="FX39" s="5">
        <f t="shared" si="78"/>
        <v>8748734.5385855995</v>
      </c>
      <c r="FY39" s="5">
        <f t="shared" si="79"/>
        <v>114417892.59563901</v>
      </c>
      <c r="FZ39" s="5">
        <f t="shared" si="80"/>
        <v>40340038.107398398</v>
      </c>
      <c r="GA39" s="5">
        <f t="shared" si="81"/>
        <v>355275686.650464</v>
      </c>
      <c r="GB39" s="5">
        <f t="shared" si="82"/>
        <v>180853969.37581441</v>
      </c>
      <c r="GC39" s="5">
        <f t="shared" si="83"/>
        <v>522807.10570800002</v>
      </c>
      <c r="GD39" s="5">
        <f t="shared" si="84"/>
        <v>492699559.09507203</v>
      </c>
      <c r="GE39" s="5">
        <f t="shared" si="85"/>
        <v>226646731.19155198</v>
      </c>
      <c r="GF39" s="5">
        <f t="shared" si="86"/>
        <v>16810187.078394599</v>
      </c>
      <c r="GG39" s="5">
        <f t="shared" si="87"/>
        <v>65351381.388052799</v>
      </c>
      <c r="GH39" s="5">
        <f t="shared" si="88"/>
        <v>126797246.2527696</v>
      </c>
      <c r="GI39" s="5">
        <f t="shared" si="89"/>
        <v>62770638.566218995</v>
      </c>
      <c r="GJ39" s="5">
        <f t="shared" si="90"/>
        <v>25723106.554560397</v>
      </c>
      <c r="GK39" s="5">
        <f t="shared" si="91"/>
        <v>67311407.715608194</v>
      </c>
      <c r="GL39" s="5">
        <f t="shared" si="92"/>
        <v>45917557.623896003</v>
      </c>
      <c r="GM39" s="5">
        <f t="shared" si="93"/>
        <v>142374778.19621238</v>
      </c>
      <c r="GN39" s="5">
        <f t="shared" si="94"/>
        <v>143874575.7550934</v>
      </c>
      <c r="GO39" s="5">
        <f t="shared" si="95"/>
        <v>1610362.8332596</v>
      </c>
      <c r="GP39" s="5">
        <f t="shared" si="96"/>
        <v>49265833.623338193</v>
      </c>
      <c r="GQ39" s="5">
        <f t="shared" si="97"/>
        <v>3073502.2385172001</v>
      </c>
      <c r="GR39" s="5">
        <f t="shared" si="98"/>
        <v>16468251.479862001</v>
      </c>
      <c r="GS39" s="5">
        <f t="shared" si="99"/>
        <v>45408564.477057599</v>
      </c>
      <c r="GT39" s="5">
        <f t="shared" si="100"/>
        <v>1342641.1521000001</v>
      </c>
      <c r="GU39" s="5">
        <f t="shared" si="101"/>
        <v>8877503.4985499997</v>
      </c>
      <c r="GV39" s="5">
        <f t="shared" si="102"/>
        <v>1551932.2860671999</v>
      </c>
      <c r="GW39" s="5">
        <f t="shared" si="103"/>
        <v>4991312.4405500004</v>
      </c>
      <c r="GX39" s="5">
        <f t="shared" si="104"/>
        <v>8445707.3518350013</v>
      </c>
      <c r="GY39" s="5">
        <f t="shared" si="105"/>
        <v>497761.40941199998</v>
      </c>
      <c r="GZ39" s="5">
        <f t="shared" si="106"/>
        <v>497761.40941199998</v>
      </c>
      <c r="HA39" s="5">
        <f t="shared" si="107"/>
        <v>497761.40941199998</v>
      </c>
      <c r="HB39" s="5">
        <f t="shared" si="108"/>
        <v>497761.40941199998</v>
      </c>
      <c r="HC39" s="5">
        <f t="shared" si="109"/>
        <v>497761.40941199998</v>
      </c>
      <c r="HD39" s="5">
        <f t="shared" si="110"/>
        <v>497761.40941199998</v>
      </c>
      <c r="HE39" s="5">
        <f t="shared" si="111"/>
        <v>497761.40941199998</v>
      </c>
      <c r="HF39" s="5">
        <f t="shared" si="112"/>
        <v>497761.40941199998</v>
      </c>
      <c r="HG39" s="5">
        <f t="shared" si="113"/>
        <v>530320.81459680002</v>
      </c>
      <c r="HH39" s="5">
        <f t="shared" si="114"/>
        <v>500265.97904160008</v>
      </c>
      <c r="HI39" s="5">
        <f t="shared" si="115"/>
        <v>500265.97904160008</v>
      </c>
      <c r="HJ39" s="5">
        <f t="shared" si="116"/>
        <v>529638.03434919997</v>
      </c>
      <c r="HK39" s="5">
        <f t="shared" si="117"/>
        <v>529068.52978200011</v>
      </c>
      <c r="HL39" s="5">
        <f t="shared" si="118"/>
        <v>272781366.88522202</v>
      </c>
      <c r="HM39" s="5">
        <f t="shared" si="119"/>
        <v>15058009743.700232</v>
      </c>
      <c r="HP39" s="2">
        <f>FG39/$HM$39*100</f>
        <v>9.8226455190627284</v>
      </c>
      <c r="HQ39" s="2">
        <f t="shared" ref="HQ39:JT39" si="152">FH39/$HM$39*100</f>
        <v>9.6798503244069707</v>
      </c>
      <c r="HR39" s="2">
        <f t="shared" si="152"/>
        <v>17.308193178778993</v>
      </c>
      <c r="HS39" s="2">
        <f t="shared" si="152"/>
        <v>0.11186175578106683</v>
      </c>
      <c r="HT39" s="2">
        <f t="shared" si="152"/>
        <v>3.4719516992949549E-3</v>
      </c>
      <c r="HU39" s="2">
        <f t="shared" si="152"/>
        <v>3.4719535623007887E-3</v>
      </c>
      <c r="HV39" s="2">
        <f t="shared" si="152"/>
        <v>6.2668173271811112</v>
      </c>
      <c r="HW39" s="2">
        <f t="shared" si="152"/>
        <v>3.4719535623007878E-3</v>
      </c>
      <c r="HX39" s="2">
        <f t="shared" si="152"/>
        <v>21.306397029989739</v>
      </c>
      <c r="HY39" s="2">
        <f t="shared" si="152"/>
        <v>3.4719535623007878E-3</v>
      </c>
      <c r="HZ39" s="2">
        <f t="shared" si="152"/>
        <v>3.4719535623007878E-3</v>
      </c>
      <c r="IA39" s="2">
        <f t="shared" si="152"/>
        <v>8.0388238778737016</v>
      </c>
      <c r="IB39" s="2">
        <f t="shared" si="152"/>
        <v>3.4719535623007887E-3</v>
      </c>
      <c r="IC39" s="2">
        <f t="shared" si="152"/>
        <v>10.587249754589854</v>
      </c>
      <c r="ID39" s="2">
        <f t="shared" si="152"/>
        <v>3.3721567230545727E-3</v>
      </c>
      <c r="IE39" s="2">
        <f t="shared" si="152"/>
        <v>3.4719535623007887E-3</v>
      </c>
      <c r="IF39" s="2">
        <f t="shared" si="152"/>
        <v>3.4719535623007887E-3</v>
      </c>
      <c r="IG39" s="2">
        <f t="shared" si="152"/>
        <v>5.8100205056951681E-2</v>
      </c>
      <c r="IH39" s="2">
        <f t="shared" si="152"/>
        <v>0.75984738051791756</v>
      </c>
      <c r="II39" s="2">
        <f t="shared" si="152"/>
        <v>0.26789754286269685</v>
      </c>
      <c r="IJ39" s="2">
        <f t="shared" si="152"/>
        <v>2.3593801086435042</v>
      </c>
      <c r="IK39" s="2">
        <f t="shared" si="152"/>
        <v>1.2010482955855284</v>
      </c>
      <c r="IL39" s="2">
        <f t="shared" si="152"/>
        <v>3.4719535623007887E-3</v>
      </c>
      <c r="IM39" s="2">
        <f t="shared" si="152"/>
        <v>3.2720098305235932</v>
      </c>
      <c r="IN39" s="2">
        <f t="shared" si="152"/>
        <v>1.5051572887072504</v>
      </c>
      <c r="IO39" s="2">
        <f t="shared" si="152"/>
        <v>0.11163618143777215</v>
      </c>
      <c r="IP39" s="2">
        <f t="shared" si="152"/>
        <v>0.43399747045185461</v>
      </c>
      <c r="IQ39" s="2">
        <f t="shared" si="152"/>
        <v>0.84205846862210554</v>
      </c>
      <c r="IR39" s="2">
        <f t="shared" si="152"/>
        <v>0.41685879896896821</v>
      </c>
      <c r="IS39" s="2">
        <f t="shared" si="152"/>
        <v>0.17082673601882936</v>
      </c>
      <c r="IT39" s="2">
        <f t="shared" si="152"/>
        <v>0.44701397370106655</v>
      </c>
      <c r="IU39" s="2">
        <f t="shared" si="152"/>
        <v>0.30493776007221923</v>
      </c>
      <c r="IV39" s="2">
        <f t="shared" si="152"/>
        <v>0.94550860717683649</v>
      </c>
      <c r="IW39" s="2">
        <f t="shared" si="152"/>
        <v>0.95546873859133818</v>
      </c>
      <c r="IX39" s="2">
        <f t="shared" si="152"/>
        <v>1.0694393619537416E-2</v>
      </c>
      <c r="IY39" s="2">
        <f t="shared" si="152"/>
        <v>0.32717360701635467</v>
      </c>
      <c r="IZ39" s="2">
        <f t="shared" si="152"/>
        <v>2.0411078826689237E-2</v>
      </c>
      <c r="JA39" s="2">
        <f t="shared" si="152"/>
        <v>0.10936539263930126</v>
      </c>
      <c r="JB39" s="2">
        <f t="shared" si="152"/>
        <v>0.30155754478811536</v>
      </c>
      <c r="JC39" s="2">
        <f t="shared" si="152"/>
        <v>8.9164582501463467E-3</v>
      </c>
      <c r="JD39" s="2">
        <f t="shared" si="152"/>
        <v>5.8955357644552266E-2</v>
      </c>
      <c r="JE39" s="2">
        <f t="shared" si="152"/>
        <v>1.0306357297427546E-2</v>
      </c>
      <c r="JF39" s="2">
        <f t="shared" si="152"/>
        <v>3.3147225466753326E-2</v>
      </c>
      <c r="JG39" s="2">
        <f t="shared" si="152"/>
        <v>5.608780639399176E-2</v>
      </c>
      <c r="JH39" s="2">
        <f t="shared" si="152"/>
        <v>3.3056254968904289E-3</v>
      </c>
      <c r="JI39" s="2">
        <f t="shared" si="152"/>
        <v>3.3056254968904289E-3</v>
      </c>
      <c r="JJ39" s="2">
        <f t="shared" si="152"/>
        <v>3.3056254968904289E-3</v>
      </c>
      <c r="JK39" s="2">
        <f t="shared" si="152"/>
        <v>3.3056254968904289E-3</v>
      </c>
      <c r="JL39" s="2">
        <f t="shared" si="152"/>
        <v>3.3056254968904289E-3</v>
      </c>
      <c r="JM39" s="2">
        <f t="shared" si="152"/>
        <v>3.3056254968904289E-3</v>
      </c>
      <c r="JN39" s="2">
        <f t="shared" si="152"/>
        <v>3.3056254968904289E-3</v>
      </c>
      <c r="JO39" s="2">
        <f t="shared" si="152"/>
        <v>3.3056254968904289E-3</v>
      </c>
      <c r="JP39" s="2">
        <f t="shared" si="152"/>
        <v>3.5218519819238962E-3</v>
      </c>
      <c r="JQ39" s="2">
        <f t="shared" si="152"/>
        <v>3.3222583034314655E-3</v>
      </c>
      <c r="JR39" s="2">
        <f t="shared" si="152"/>
        <v>3.3222583034314655E-3</v>
      </c>
      <c r="JS39" s="2">
        <f t="shared" si="152"/>
        <v>3.5173176493047686E-3</v>
      </c>
      <c r="JT39" s="2">
        <f t="shared" si="152"/>
        <v>3.5135355786533786E-3</v>
      </c>
      <c r="JU39" s="2">
        <f t="shared" si="121"/>
        <v>1.8115366607419328</v>
      </c>
      <c r="JV39" s="2">
        <f t="shared" si="122"/>
        <v>1.242274540655899</v>
      </c>
    </row>
    <row r="40" spans="1:282" ht="14.45" x14ac:dyDescent="0.3">
      <c r="A40" s="18" t="s">
        <v>278</v>
      </c>
      <c r="B40" s="33">
        <v>1429</v>
      </c>
      <c r="C40" s="33" t="s">
        <v>85</v>
      </c>
      <c r="D40" s="33" t="s">
        <v>32</v>
      </c>
      <c r="E40" s="33">
        <v>0</v>
      </c>
      <c r="F40" s="33" t="s">
        <v>34</v>
      </c>
      <c r="G40" s="33" t="s">
        <v>53</v>
      </c>
      <c r="H40" s="33" t="s">
        <v>46</v>
      </c>
      <c r="I40" s="33">
        <v>93.5</v>
      </c>
      <c r="J40" s="33">
        <v>84.8</v>
      </c>
      <c r="K40" s="33">
        <v>6.7</v>
      </c>
      <c r="L40" s="3">
        <v>5.4400481327813504</v>
      </c>
      <c r="M40" s="33">
        <v>1.71</v>
      </c>
      <c r="N40" s="33">
        <v>0</v>
      </c>
      <c r="O40" s="2">
        <v>1.2223839839999999</v>
      </c>
      <c r="P40" s="2">
        <v>0.28625007164688099</v>
      </c>
      <c r="Q40" s="2">
        <v>3.2188281681544001E-3</v>
      </c>
      <c r="R40" s="2">
        <v>2.8192221471383398E-3</v>
      </c>
      <c r="S40" s="2">
        <v>0.54018705140364498</v>
      </c>
      <c r="T40" s="2">
        <v>0.54861700962751203</v>
      </c>
      <c r="U40" s="2">
        <v>1.11905091629666E-2</v>
      </c>
      <c r="V40" s="2">
        <v>9.56657373813854E-3</v>
      </c>
      <c r="W40" s="2">
        <v>0.27479739407110398</v>
      </c>
      <c r="X40" s="3">
        <v>29.516167515646899</v>
      </c>
      <c r="Y40" s="3">
        <v>54.694425346879498</v>
      </c>
      <c r="Z40" s="3">
        <v>90.813007792826994</v>
      </c>
      <c r="AA40" s="3">
        <v>87.516699096272603</v>
      </c>
      <c r="AB40" s="1">
        <v>2.0083543704835199E-2</v>
      </c>
      <c r="AC40" s="1">
        <v>3.7497087067210898E-4</v>
      </c>
      <c r="AD40" s="1">
        <v>3.1649868156476601E-4</v>
      </c>
      <c r="AE40" s="1">
        <v>1.11168419461077E-2</v>
      </c>
      <c r="AF40" s="1"/>
      <c r="AG40" s="5">
        <v>6603160</v>
      </c>
      <c r="AH40" s="5">
        <v>2115630</v>
      </c>
      <c r="AI40" s="5">
        <v>1923680</v>
      </c>
      <c r="AJ40" s="33">
        <v>5974.81</v>
      </c>
      <c r="AK40" s="33">
        <v>5725.61</v>
      </c>
      <c r="AL40" s="33">
        <v>55.9</v>
      </c>
      <c r="AM40" s="33">
        <v>207954.58</v>
      </c>
      <c r="AN40" s="33">
        <v>41.92</v>
      </c>
      <c r="AO40" s="33">
        <v>684940.14</v>
      </c>
      <c r="AP40" s="33">
        <v>734.54</v>
      </c>
      <c r="AQ40" s="33">
        <v>41.92</v>
      </c>
      <c r="AR40" s="33">
        <v>167933.21</v>
      </c>
      <c r="AS40" s="33">
        <v>33.54</v>
      </c>
      <c r="AT40" s="33">
        <v>218459.6</v>
      </c>
      <c r="AU40" s="33">
        <v>33.54</v>
      </c>
      <c r="AV40" s="33">
        <v>33.54</v>
      </c>
      <c r="AW40" s="33">
        <v>33.54</v>
      </c>
      <c r="AX40" s="33">
        <v>830.56</v>
      </c>
      <c r="AY40" s="33">
        <v>15912.87</v>
      </c>
      <c r="AZ40" s="33">
        <v>4194.47</v>
      </c>
      <c r="BA40" s="33">
        <v>39220.44</v>
      </c>
      <c r="BB40" s="33">
        <v>20206.36</v>
      </c>
      <c r="BC40" s="33">
        <v>57401.99</v>
      </c>
      <c r="BD40" s="33">
        <v>27.95</v>
      </c>
      <c r="BE40" s="33">
        <v>27965.83</v>
      </c>
      <c r="BF40" s="33">
        <v>1734.26</v>
      </c>
      <c r="BG40" s="33">
        <v>9100.08</v>
      </c>
      <c r="BH40" s="33">
        <v>18069.740000000002</v>
      </c>
      <c r="BI40" s="33">
        <v>7286.73</v>
      </c>
      <c r="BJ40" s="33">
        <v>2938.59</v>
      </c>
      <c r="BK40" s="33">
        <v>7991.33</v>
      </c>
      <c r="BL40" s="33">
        <v>4856.7700000000004</v>
      </c>
      <c r="BM40" s="33">
        <v>18645.419999999998</v>
      </c>
      <c r="BN40" s="33">
        <v>19967.669999999998</v>
      </c>
      <c r="BO40" s="33">
        <v>222.51</v>
      </c>
      <c r="BP40" s="33">
        <v>9677.2199999999993</v>
      </c>
      <c r="BQ40" s="33">
        <v>1144.31</v>
      </c>
      <c r="BR40" s="33">
        <v>2560.84</v>
      </c>
      <c r="BS40" s="33">
        <v>8541.27</v>
      </c>
      <c r="BT40" s="33">
        <v>1258.46</v>
      </c>
      <c r="BU40" s="33">
        <v>3885.08</v>
      </c>
      <c r="BV40" s="33">
        <v>363.92</v>
      </c>
      <c r="BW40" s="33">
        <v>1571.22</v>
      </c>
      <c r="BX40" s="33">
        <v>3413.75</v>
      </c>
      <c r="BY40" s="33">
        <v>275.27</v>
      </c>
      <c r="BZ40" s="33">
        <v>415.33</v>
      </c>
      <c r="CA40" s="33">
        <v>522.77</v>
      </c>
      <c r="CB40" s="33">
        <v>680.43</v>
      </c>
      <c r="CC40" s="33">
        <v>724.92</v>
      </c>
      <c r="CD40" s="33">
        <v>272.86</v>
      </c>
      <c r="CE40" s="33">
        <v>1272.25</v>
      </c>
      <c r="CF40" s="33">
        <v>35.44</v>
      </c>
      <c r="CG40" s="33">
        <v>311.07</v>
      </c>
      <c r="CH40" s="33">
        <v>118.58</v>
      </c>
      <c r="CI40" s="33">
        <v>325.76</v>
      </c>
      <c r="CJ40" s="33">
        <v>893.89</v>
      </c>
      <c r="CK40" s="33">
        <v>316.75</v>
      </c>
      <c r="CL40" s="5">
        <v>7434011.9800000004</v>
      </c>
      <c r="CM40" s="5">
        <v>526557.34</v>
      </c>
      <c r="CN40" s="5">
        <v>7960569.3300000001</v>
      </c>
      <c r="CO40" s="5">
        <f t="shared" si="1"/>
        <v>24040813.309999999</v>
      </c>
      <c r="CP40" s="5">
        <f t="shared" si="2"/>
        <v>24567370.649999999</v>
      </c>
      <c r="CQ40" s="2">
        <f t="shared" si="3"/>
        <v>2.143319883522008</v>
      </c>
      <c r="CR40" s="5">
        <v>6603160</v>
      </c>
      <c r="CS40" s="5">
        <v>2115630</v>
      </c>
      <c r="CT40" s="5">
        <v>1923680</v>
      </c>
      <c r="CV40" s="5">
        <v>1556262.03</v>
      </c>
      <c r="CW40" s="5">
        <v>1205732.76</v>
      </c>
      <c r="CZ40" s="5">
        <f t="shared" si="4"/>
        <v>6603160</v>
      </c>
      <c r="DA40" s="5">
        <f t="shared" si="5"/>
        <v>4231260</v>
      </c>
      <c r="DB40" s="5">
        <f t="shared" si="6"/>
        <v>5771040</v>
      </c>
      <c r="DC40" s="5">
        <f t="shared" si="7"/>
        <v>11949.62</v>
      </c>
      <c r="DD40" s="5">
        <f t="shared" si="8"/>
        <v>11451.22</v>
      </c>
      <c r="DE40" s="5">
        <f t="shared" si="9"/>
        <v>167.7</v>
      </c>
      <c r="DF40" s="5">
        <f t="shared" si="10"/>
        <v>831818.32</v>
      </c>
      <c r="DG40" s="5">
        <f t="shared" si="11"/>
        <v>167.68</v>
      </c>
      <c r="DH40" s="5">
        <f t="shared" si="12"/>
        <v>2739760.56</v>
      </c>
      <c r="DI40" s="5">
        <f t="shared" si="13"/>
        <v>2938.16</v>
      </c>
      <c r="DJ40" s="5">
        <f t="shared" si="14"/>
        <v>167.68</v>
      </c>
      <c r="DK40" s="5">
        <f t="shared" si="15"/>
        <v>839666.04999999993</v>
      </c>
      <c r="DL40" s="5">
        <f t="shared" si="16"/>
        <v>167.7</v>
      </c>
      <c r="DM40" s="5">
        <f t="shared" si="17"/>
        <v>1092298</v>
      </c>
      <c r="DN40" s="5">
        <f t="shared" si="18"/>
        <v>167.7</v>
      </c>
      <c r="DO40" s="5">
        <f t="shared" si="19"/>
        <v>167.7</v>
      </c>
      <c r="DP40" s="5">
        <f t="shared" si="20"/>
        <v>167.7</v>
      </c>
      <c r="DQ40" s="5">
        <f t="shared" si="21"/>
        <v>4983.3599999999997</v>
      </c>
      <c r="DR40" s="5">
        <f t="shared" si="22"/>
        <v>79564.350000000006</v>
      </c>
      <c r="DS40" s="5">
        <f t="shared" si="23"/>
        <v>25166.82</v>
      </c>
      <c r="DT40" s="5">
        <f t="shared" si="24"/>
        <v>235322.64</v>
      </c>
      <c r="DU40" s="5">
        <f t="shared" si="25"/>
        <v>121238.16</v>
      </c>
      <c r="DV40" s="5">
        <f t="shared" si="26"/>
        <v>344411.94</v>
      </c>
      <c r="DW40" s="5">
        <f t="shared" si="27"/>
        <v>167.7</v>
      </c>
      <c r="DX40" s="5">
        <f t="shared" si="28"/>
        <v>167794.98</v>
      </c>
      <c r="DY40" s="5">
        <f t="shared" si="29"/>
        <v>12139.82</v>
      </c>
      <c r="DZ40" s="5">
        <f t="shared" si="30"/>
        <v>54600.479999999996</v>
      </c>
      <c r="EA40" s="5">
        <f t="shared" si="31"/>
        <v>108418.44</v>
      </c>
      <c r="EB40" s="5">
        <f t="shared" si="32"/>
        <v>51007.11</v>
      </c>
      <c r="EC40" s="5">
        <f t="shared" si="33"/>
        <v>20570.13</v>
      </c>
      <c r="ED40" s="5">
        <f t="shared" si="34"/>
        <v>55939.31</v>
      </c>
      <c r="EE40" s="5">
        <f t="shared" si="35"/>
        <v>38854.160000000003</v>
      </c>
      <c r="EF40" s="5">
        <f t="shared" si="36"/>
        <v>130517.93999999999</v>
      </c>
      <c r="EG40" s="5">
        <f t="shared" si="37"/>
        <v>139773.69</v>
      </c>
      <c r="EH40" s="5">
        <f t="shared" si="38"/>
        <v>1780.08</v>
      </c>
      <c r="EI40" s="5">
        <f t="shared" si="39"/>
        <v>67740.539999999994</v>
      </c>
      <c r="EJ40" s="5">
        <f t="shared" si="40"/>
        <v>9154.48</v>
      </c>
      <c r="EK40" s="5">
        <f t="shared" si="41"/>
        <v>20486.72</v>
      </c>
      <c r="EL40" s="5">
        <f t="shared" si="42"/>
        <v>68330.16</v>
      </c>
      <c r="EM40" s="5">
        <f t="shared" si="43"/>
        <v>10067.68</v>
      </c>
      <c r="EN40" s="5">
        <f t="shared" si="44"/>
        <v>31080.639999999999</v>
      </c>
      <c r="EO40" s="5">
        <f t="shared" si="45"/>
        <v>2911.36</v>
      </c>
      <c r="EP40" s="5">
        <f t="shared" si="46"/>
        <v>12569.76</v>
      </c>
      <c r="EQ40" s="5">
        <f t="shared" si="47"/>
        <v>30723.75</v>
      </c>
      <c r="ER40" s="5">
        <f t="shared" si="48"/>
        <v>2477.4299999999998</v>
      </c>
      <c r="ES40" s="5">
        <f t="shared" si="49"/>
        <v>3737.97</v>
      </c>
      <c r="ET40" s="5">
        <f t="shared" si="50"/>
        <v>4704.93</v>
      </c>
      <c r="EU40" s="5">
        <f t="shared" si="51"/>
        <v>6123.87</v>
      </c>
      <c r="EV40" s="5">
        <f t="shared" si="52"/>
        <v>6524.28</v>
      </c>
      <c r="EW40" s="5">
        <f t="shared" si="53"/>
        <v>2455.7400000000002</v>
      </c>
      <c r="EX40" s="5">
        <f t="shared" si="54"/>
        <v>11450.25</v>
      </c>
      <c r="EY40" s="5">
        <f t="shared" si="55"/>
        <v>318.95999999999998</v>
      </c>
      <c r="EZ40" s="5">
        <f t="shared" si="56"/>
        <v>3110.7</v>
      </c>
      <c r="FA40" s="5">
        <f t="shared" si="57"/>
        <v>1185.8</v>
      </c>
      <c r="FB40" s="5">
        <f t="shared" si="58"/>
        <v>3257.6</v>
      </c>
      <c r="FC40" s="5">
        <f t="shared" si="59"/>
        <v>9832.7899999999991</v>
      </c>
      <c r="FD40" s="5">
        <f t="shared" si="60"/>
        <v>3801</v>
      </c>
      <c r="FG40" s="5">
        <f t="shared" si="61"/>
        <v>105930930.17359999</v>
      </c>
      <c r="FH40" s="5">
        <f t="shared" si="62"/>
        <v>63614963.095200002</v>
      </c>
      <c r="FI40" s="5">
        <f t="shared" si="63"/>
        <v>84825862.281599998</v>
      </c>
      <c r="FJ40" s="5">
        <f t="shared" si="64"/>
        <v>155567.80091680001</v>
      </c>
      <c r="FK40" s="5">
        <f t="shared" si="65"/>
        <v>160621.45342759998</v>
      </c>
      <c r="FL40" s="5">
        <f t="shared" si="66"/>
        <v>2352.257466</v>
      </c>
      <c r="FM40" s="5">
        <f t="shared" si="67"/>
        <v>12086777.689676</v>
      </c>
      <c r="FN40" s="5">
        <f t="shared" si="68"/>
        <v>2351.9769344000001</v>
      </c>
      <c r="FO40" s="5">
        <f t="shared" si="69"/>
        <v>39810227.805108003</v>
      </c>
      <c r="FP40" s="5">
        <f t="shared" si="70"/>
        <v>41212.336292799999</v>
      </c>
      <c r="FQ40" s="5">
        <f t="shared" si="71"/>
        <v>2351.9769344000001</v>
      </c>
      <c r="FR40" s="5">
        <f t="shared" si="72"/>
        <v>12116176.2229838</v>
      </c>
      <c r="FS40" s="5">
        <f t="shared" si="73"/>
        <v>2352.257466</v>
      </c>
      <c r="FT40" s="5">
        <f t="shared" si="74"/>
        <v>15761593.619288001</v>
      </c>
      <c r="FU40" s="5">
        <f t="shared" si="75"/>
        <v>2284.6448507999999</v>
      </c>
      <c r="FV40" s="5">
        <f t="shared" si="76"/>
        <v>2352.257466</v>
      </c>
      <c r="FW40" s="5">
        <f t="shared" si="77"/>
        <v>2352.257466</v>
      </c>
      <c r="FX40" s="5">
        <f t="shared" si="78"/>
        <v>71573.807001599998</v>
      </c>
      <c r="FY40" s="5">
        <f t="shared" si="79"/>
        <v>1116015.7204230002</v>
      </c>
      <c r="FZ40" s="5">
        <f t="shared" si="80"/>
        <v>361459.96225919999</v>
      </c>
      <c r="GA40" s="5">
        <f t="shared" si="81"/>
        <v>3379835.5363584002</v>
      </c>
      <c r="GB40" s="5">
        <f t="shared" si="82"/>
        <v>1741290.3472895999</v>
      </c>
      <c r="GC40" s="5">
        <f t="shared" si="83"/>
        <v>4830921.6293652002</v>
      </c>
      <c r="GD40" s="5">
        <f t="shared" si="84"/>
        <v>2408.6013119999998</v>
      </c>
      <c r="GE40" s="5">
        <f t="shared" si="85"/>
        <v>2353589.7105684001</v>
      </c>
      <c r="GF40" s="5">
        <f t="shared" si="86"/>
        <v>173776.2164644</v>
      </c>
      <c r="GG40" s="5">
        <f t="shared" si="87"/>
        <v>765858.00075840007</v>
      </c>
      <c r="GH40" s="5">
        <f t="shared" si="88"/>
        <v>1411460.6397216001</v>
      </c>
      <c r="GI40" s="5">
        <f t="shared" si="89"/>
        <v>730144.48225619993</v>
      </c>
      <c r="GJ40" s="5">
        <f t="shared" si="90"/>
        <v>294452.41886460001</v>
      </c>
      <c r="GK40" s="5">
        <f t="shared" si="91"/>
        <v>800746.76918019995</v>
      </c>
      <c r="GL40" s="5">
        <f t="shared" si="92"/>
        <v>554781.64908040012</v>
      </c>
      <c r="GM40" s="5">
        <f t="shared" si="93"/>
        <v>1868307.2561147998</v>
      </c>
      <c r="GN40" s="5">
        <f t="shared" si="94"/>
        <v>1960546.8446801999</v>
      </c>
      <c r="GO40" s="5">
        <f t="shared" si="95"/>
        <v>25416.987985200001</v>
      </c>
      <c r="GP40" s="5">
        <f t="shared" si="96"/>
        <v>891643.76079239987</v>
      </c>
      <c r="GQ40" s="5">
        <f t="shared" si="97"/>
        <v>130712.83772119999</v>
      </c>
      <c r="GR40" s="5">
        <f t="shared" si="98"/>
        <v>292520.96315680002</v>
      </c>
      <c r="GS40" s="5">
        <f t="shared" si="99"/>
        <v>975656.63102040009</v>
      </c>
      <c r="GT40" s="5">
        <f t="shared" si="100"/>
        <v>133604.40590000001</v>
      </c>
      <c r="GU40" s="5">
        <f t="shared" si="101"/>
        <v>412459.51819999999</v>
      </c>
      <c r="GV40" s="5">
        <f t="shared" si="102"/>
        <v>37901.947750400002</v>
      </c>
      <c r="GW40" s="5">
        <f t="shared" si="103"/>
        <v>166808.57130000001</v>
      </c>
      <c r="GX40" s="5">
        <f t="shared" si="104"/>
        <v>437830.84762499999</v>
      </c>
      <c r="GY40" s="5">
        <f t="shared" si="105"/>
        <v>33085.1362266</v>
      </c>
      <c r="GZ40" s="5">
        <f t="shared" si="106"/>
        <v>49919.1689214</v>
      </c>
      <c r="HA40" s="5">
        <f t="shared" si="107"/>
        <v>62832.552276599999</v>
      </c>
      <c r="HB40" s="5">
        <f t="shared" si="108"/>
        <v>81781.956779399989</v>
      </c>
      <c r="HC40" s="5">
        <f t="shared" si="109"/>
        <v>87129.280173599996</v>
      </c>
      <c r="HD40" s="5">
        <f t="shared" si="110"/>
        <v>32795.474518800002</v>
      </c>
      <c r="HE40" s="5">
        <f t="shared" si="111"/>
        <v>152913.737655</v>
      </c>
      <c r="HF40" s="5">
        <f t="shared" si="112"/>
        <v>4259.5895952000001</v>
      </c>
      <c r="HG40" s="5">
        <f t="shared" si="113"/>
        <v>44259.562197599997</v>
      </c>
      <c r="HH40" s="5">
        <f t="shared" si="114"/>
        <v>15915.589412800002</v>
      </c>
      <c r="HI40" s="5">
        <f t="shared" si="115"/>
        <v>43722.907801600006</v>
      </c>
      <c r="HJ40" s="5">
        <f t="shared" si="116"/>
        <v>139722.39053139999</v>
      </c>
      <c r="HK40" s="5">
        <f t="shared" si="117"/>
        <v>53953.560570000001</v>
      </c>
      <c r="HL40" s="5">
        <f t="shared" si="118"/>
        <v>6324322.2435379997</v>
      </c>
      <c r="HM40" s="5">
        <f t="shared" si="119"/>
        <v>367568669.32002425</v>
      </c>
      <c r="HP40" s="2">
        <f>FG40/$HM$40*100</f>
        <v>28.81935785483693</v>
      </c>
      <c r="HQ40" s="2">
        <f t="shared" ref="HQ40:JT40" si="153">FH40/$HM$40*100</f>
        <v>17.306960142409071</v>
      </c>
      <c r="HR40" s="2">
        <f t="shared" si="153"/>
        <v>23.077555124195374</v>
      </c>
      <c r="HS40" s="2">
        <f t="shared" si="153"/>
        <v>4.2323466035500065E-2</v>
      </c>
      <c r="HT40" s="2">
        <f t="shared" si="153"/>
        <v>4.3698352671009251E-2</v>
      </c>
      <c r="HU40" s="2">
        <f t="shared" si="153"/>
        <v>6.3995048064121143E-4</v>
      </c>
      <c r="HV40" s="2">
        <f t="shared" si="153"/>
        <v>3.2883046621018255</v>
      </c>
      <c r="HW40" s="2">
        <f t="shared" si="153"/>
        <v>6.398741597729179E-4</v>
      </c>
      <c r="HX40" s="2">
        <f t="shared" si="153"/>
        <v>10.830691277021536</v>
      </c>
      <c r="HY40" s="2">
        <f t="shared" si="153"/>
        <v>1.1212146119265244E-2</v>
      </c>
      <c r="HZ40" s="2">
        <f t="shared" si="153"/>
        <v>6.398741597729179E-4</v>
      </c>
      <c r="IA40" s="2">
        <f t="shared" si="153"/>
        <v>3.2963027685133937</v>
      </c>
      <c r="IB40" s="2">
        <f t="shared" si="153"/>
        <v>6.3995048064121143E-4</v>
      </c>
      <c r="IC40" s="2">
        <f t="shared" si="153"/>
        <v>4.288067763894519</v>
      </c>
      <c r="ID40" s="2">
        <f t="shared" si="153"/>
        <v>6.2155592723025859E-4</v>
      </c>
      <c r="IE40" s="2">
        <f t="shared" si="153"/>
        <v>6.3995048064121143E-4</v>
      </c>
      <c r="IF40" s="2">
        <f t="shared" si="153"/>
        <v>6.3995048064121143E-4</v>
      </c>
      <c r="IG40" s="2">
        <f t="shared" si="153"/>
        <v>1.9472227362034532E-2</v>
      </c>
      <c r="IH40" s="2">
        <f t="shared" si="153"/>
        <v>0.30362101386049833</v>
      </c>
      <c r="II40" s="2">
        <f t="shared" si="153"/>
        <v>9.8338077325217918E-2</v>
      </c>
      <c r="IJ40" s="2">
        <f t="shared" si="153"/>
        <v>0.91951132358774057</v>
      </c>
      <c r="IK40" s="2">
        <f t="shared" si="153"/>
        <v>0.47373198333548461</v>
      </c>
      <c r="IL40" s="2">
        <f t="shared" si="153"/>
        <v>1.3142909155728804</v>
      </c>
      <c r="IM40" s="2">
        <f t="shared" si="153"/>
        <v>6.5527927515033853E-4</v>
      </c>
      <c r="IN40" s="2">
        <f t="shared" si="153"/>
        <v>0.64031292844473731</v>
      </c>
      <c r="IO40" s="2">
        <f t="shared" si="153"/>
        <v>4.7277211299285533E-2</v>
      </c>
      <c r="IP40" s="2">
        <f t="shared" si="153"/>
        <v>0.20835780214216371</v>
      </c>
      <c r="IQ40" s="2">
        <f t="shared" si="153"/>
        <v>0.38399917009594459</v>
      </c>
      <c r="IR40" s="2">
        <f t="shared" si="153"/>
        <v>0.19864165343768692</v>
      </c>
      <c r="IS40" s="2">
        <f t="shared" si="153"/>
        <v>8.0108138544374832E-2</v>
      </c>
      <c r="IT40" s="2">
        <f t="shared" si="153"/>
        <v>0.21784957098262051</v>
      </c>
      <c r="IU40" s="2">
        <f t="shared" si="153"/>
        <v>0.15093279035634524</v>
      </c>
      <c r="IV40" s="2">
        <f t="shared" si="153"/>
        <v>0.50828795054024445</v>
      </c>
      <c r="IW40" s="2">
        <f t="shared" si="153"/>
        <v>0.53338246926950306</v>
      </c>
      <c r="IX40" s="2">
        <f t="shared" si="153"/>
        <v>6.9148951221059216E-3</v>
      </c>
      <c r="IY40" s="2">
        <f t="shared" si="153"/>
        <v>0.24257882545916579</v>
      </c>
      <c r="IZ40" s="2">
        <f t="shared" si="153"/>
        <v>3.5561474258132331E-2</v>
      </c>
      <c r="JA40" s="2">
        <f t="shared" si="153"/>
        <v>7.9582670551857124E-2</v>
      </c>
      <c r="JB40" s="2">
        <f t="shared" si="153"/>
        <v>0.26543519958469125</v>
      </c>
      <c r="JC40" s="2">
        <f t="shared" si="153"/>
        <v>3.6348148537022652E-2</v>
      </c>
      <c r="JD40" s="2">
        <f t="shared" si="153"/>
        <v>0.1122129149263512</v>
      </c>
      <c r="JE40" s="2">
        <f t="shared" si="153"/>
        <v>1.0311528406519492E-2</v>
      </c>
      <c r="JF40" s="2">
        <f t="shared" si="153"/>
        <v>4.5381607634998905E-2</v>
      </c>
      <c r="JG40" s="2">
        <f t="shared" si="153"/>
        <v>0.11911538827151828</v>
      </c>
      <c r="JH40" s="2">
        <f t="shared" si="153"/>
        <v>9.0010762581601792E-3</v>
      </c>
      <c r="JI40" s="2">
        <f t="shared" si="153"/>
        <v>1.3580909660702826E-2</v>
      </c>
      <c r="JJ40" s="2">
        <f t="shared" si="153"/>
        <v>1.7094099013617164E-2</v>
      </c>
      <c r="JK40" s="2">
        <f t="shared" si="153"/>
        <v>2.224943625654786E-2</v>
      </c>
      <c r="JL40" s="2">
        <f t="shared" si="153"/>
        <v>2.3704218407619708E-2</v>
      </c>
      <c r="JM40" s="2">
        <f t="shared" si="153"/>
        <v>8.9222714709252231E-3</v>
      </c>
      <c r="JN40" s="2">
        <f t="shared" si="153"/>
        <v>4.1601406871232927E-2</v>
      </c>
      <c r="JO40" s="2">
        <f t="shared" si="153"/>
        <v>1.1588554604177598E-3</v>
      </c>
      <c r="JP40" s="2">
        <f t="shared" si="153"/>
        <v>1.2041168329030062E-2</v>
      </c>
      <c r="JQ40" s="2">
        <f t="shared" si="153"/>
        <v>4.3299635527268157E-3</v>
      </c>
      <c r="JR40" s="2">
        <f t="shared" si="153"/>
        <v>1.1895167203038348E-2</v>
      </c>
      <c r="JS40" s="2">
        <f t="shared" si="153"/>
        <v>3.8012595249175184E-2</v>
      </c>
      <c r="JT40" s="2">
        <f t="shared" si="153"/>
        <v>1.4678498216349676E-2</v>
      </c>
      <c r="JU40" s="2">
        <f t="shared" si="121"/>
        <v>1.7205825118984008</v>
      </c>
      <c r="JV40" s="2">
        <f t="shared" si="122"/>
        <v>1.8561939017809856</v>
      </c>
    </row>
    <row r="43" spans="1:282" s="38" customFormat="1" ht="43.15" x14ac:dyDescent="0.3">
      <c r="A43" s="37" t="s">
        <v>230</v>
      </c>
      <c r="B43" s="38">
        <v>1417</v>
      </c>
      <c r="C43" s="38" t="s">
        <v>33</v>
      </c>
      <c r="D43" s="38" t="s">
        <v>32</v>
      </c>
      <c r="E43" s="38">
        <v>0</v>
      </c>
      <c r="F43" s="38" t="s">
        <v>29</v>
      </c>
      <c r="G43" s="38" t="s">
        <v>30</v>
      </c>
      <c r="H43" s="39" t="s">
        <v>31</v>
      </c>
      <c r="I43" s="38">
        <v>78.400000000000006</v>
      </c>
      <c r="J43" s="38">
        <v>85.32</v>
      </c>
      <c r="K43" s="38">
        <v>6.4</v>
      </c>
      <c r="L43" s="40">
        <v>5.3750529692183102</v>
      </c>
      <c r="M43" s="38">
        <v>6.24</v>
      </c>
      <c r="N43" s="38">
        <v>0</v>
      </c>
      <c r="O43" s="41">
        <v>5.2368894829999997</v>
      </c>
      <c r="P43" s="41">
        <v>0.441457518342668</v>
      </c>
      <c r="Q43" s="41">
        <v>2.4023192089196101E-2</v>
      </c>
      <c r="R43" s="41">
        <v>8.1770136908577602E-3</v>
      </c>
      <c r="S43" s="41">
        <v>0.364180876108055</v>
      </c>
      <c r="T43" s="41">
        <v>0.71170419615024805</v>
      </c>
      <c r="U43" s="41">
        <v>5.7986476029328701E-2</v>
      </c>
      <c r="V43" s="41">
        <v>2.1157261548687301E-2</v>
      </c>
      <c r="W43" s="41">
        <v>0.13944912799426401</v>
      </c>
      <c r="X43" s="40">
        <v>38.538589307141002</v>
      </c>
      <c r="Y43" s="40">
        <v>60.8621397519792</v>
      </c>
      <c r="Z43" s="40">
        <v>87.690965988503507</v>
      </c>
      <c r="AA43" s="40">
        <v>88.732586588958199</v>
      </c>
      <c r="AB43" s="42">
        <v>0.14589270491741199</v>
      </c>
      <c r="AC43" s="42">
        <v>1.14388669878373E-2</v>
      </c>
      <c r="AD43" s="42">
        <v>3.9398102734199804E-3</v>
      </c>
      <c r="AE43" s="42">
        <v>3.1724892687785201E-2</v>
      </c>
      <c r="AF43" s="42"/>
      <c r="AG43" s="43">
        <v>19071750</v>
      </c>
      <c r="AH43" s="43">
        <v>10170540</v>
      </c>
      <c r="AI43" s="43">
        <v>8822910</v>
      </c>
      <c r="AJ43" s="38">
        <v>7962.48</v>
      </c>
      <c r="AK43" s="38">
        <v>658.89</v>
      </c>
      <c r="AL43" s="38">
        <v>439.26</v>
      </c>
      <c r="AM43" s="38">
        <v>2046331.3</v>
      </c>
      <c r="AN43" s="38">
        <v>329.45</v>
      </c>
      <c r="AO43" s="38">
        <v>4117749.85</v>
      </c>
      <c r="AP43" s="38">
        <v>27146.639999999999</v>
      </c>
      <c r="AQ43" s="38">
        <v>329.45</v>
      </c>
      <c r="AR43" s="38">
        <v>2196588.59</v>
      </c>
      <c r="AS43" s="38">
        <v>263.56</v>
      </c>
      <c r="AT43" s="38">
        <v>1970402.87</v>
      </c>
      <c r="AU43" s="38">
        <v>263.56</v>
      </c>
      <c r="AV43" s="38">
        <v>263.56</v>
      </c>
      <c r="AW43" s="38">
        <v>263.56</v>
      </c>
      <c r="AX43" s="38">
        <v>64960.959999999999</v>
      </c>
      <c r="AY43" s="38">
        <v>60043.199999999997</v>
      </c>
      <c r="AZ43" s="38">
        <v>125696.73</v>
      </c>
      <c r="BA43" s="38">
        <v>656140.5</v>
      </c>
      <c r="BB43" s="38">
        <v>367961.53</v>
      </c>
      <c r="BC43" s="38">
        <v>219.63</v>
      </c>
      <c r="BD43" s="38">
        <v>800914.96</v>
      </c>
      <c r="BE43" s="38">
        <v>189943.59</v>
      </c>
      <c r="BF43" s="38">
        <v>36920.980000000003</v>
      </c>
      <c r="BG43" s="38">
        <v>132380.15</v>
      </c>
      <c r="BH43" s="38">
        <v>166439.63</v>
      </c>
      <c r="BI43" s="38">
        <v>168962.02</v>
      </c>
      <c r="BJ43" s="38">
        <v>34267.660000000003</v>
      </c>
      <c r="BK43" s="38">
        <v>149540.10999999999</v>
      </c>
      <c r="BL43" s="38">
        <v>28931.89</v>
      </c>
      <c r="BM43" s="38">
        <v>264192.36</v>
      </c>
      <c r="BN43" s="38">
        <v>217450.03</v>
      </c>
      <c r="BO43" s="38">
        <v>270.47000000000003</v>
      </c>
      <c r="BP43" s="38">
        <v>199318.74</v>
      </c>
      <c r="BQ43" s="38">
        <v>50919.97</v>
      </c>
      <c r="BR43" s="38">
        <v>46774.07</v>
      </c>
      <c r="BS43" s="38">
        <v>77645.39</v>
      </c>
      <c r="BT43" s="38">
        <v>3684.28</v>
      </c>
      <c r="BU43" s="38">
        <v>50816.39</v>
      </c>
      <c r="BV43" s="38">
        <v>1041.67</v>
      </c>
      <c r="BW43" s="38">
        <v>7962.13</v>
      </c>
      <c r="BX43" s="38">
        <v>17611.22</v>
      </c>
      <c r="BY43" s="38">
        <v>1634.04</v>
      </c>
      <c r="BZ43" s="38">
        <v>645.24</v>
      </c>
      <c r="CA43" s="38">
        <v>931.97</v>
      </c>
      <c r="CB43" s="38">
        <v>1942.92</v>
      </c>
      <c r="CC43" s="38">
        <v>3597.12</v>
      </c>
      <c r="CD43" s="38">
        <v>1288.48</v>
      </c>
      <c r="CE43" s="38">
        <v>1296.71</v>
      </c>
      <c r="CF43" s="38">
        <v>2828.26</v>
      </c>
      <c r="CG43" s="38">
        <v>131.78</v>
      </c>
      <c r="CH43" s="38">
        <v>131.78</v>
      </c>
      <c r="CI43" s="38">
        <v>131.78</v>
      </c>
      <c r="CJ43" s="38">
        <v>119.8</v>
      </c>
      <c r="CK43" s="38">
        <v>109.82</v>
      </c>
      <c r="CL43" s="43">
        <v>70867554.969999999</v>
      </c>
      <c r="CM43" s="43">
        <v>2634530.2799999998</v>
      </c>
      <c r="CN43" s="43">
        <v>73502085.25</v>
      </c>
      <c r="CO43" s="43">
        <f>$AG$6*AG43+$AH$6*AH43+$AI$6*AI43+$AJ$6*AJ43+$AK$6*AK43+$AL$6*AL43+$AM$6*AM43+$AN$6*AN43+$AO$6*AO43+$AP$6*AP43+$AQ$6*AQ43+$AR$6*AR43+$AS$6*AS43+$AT$6*AT43+$AU$6*AU43+$AV$6*AV43+$AW$6*AW43+$AX$6*AX43+$AY$6*AY43+$AZ$6*AZ43+$BA$6*BA43+$BB$6*BB43+$BC$6*BC43+$BD$6*BD43+$BE$6*BE43+$BF$6*BF43+$BG$6*BG43+$BH$6*BH43+$BI$6*BI43+$BJ$6*BJ43+$BK$6*BK43+$BL$6*BL43+$BM$6*BM43+$BN$6*BN43+$BO$6*BO43+$BP$6*BP43+$BQ$6*BQ43+$BR$6*BR43+$BS$6*BS43+$BT$6*BT43+$BU$6*BU43+$BV$6*BV43+$BW$6*BW43+$BX$6*BX43+$BY$6*BY43+$BZ$6*BZ43+$CA$6*CA43+$CB$6*CB43+$CC$6*CC43+$CD$6*CD43+$CE$6*CE43+$CF$6*CF43+$CG$6*CG43+$CH$6*CH43+$CI$6*CI43+$CJ$6*CJ43+$CK$6*CK43</f>
        <v>136767563.92000008</v>
      </c>
      <c r="CP43" s="43">
        <f>CM43+CO43</f>
        <v>139402094.20000008</v>
      </c>
      <c r="CQ43" s="41">
        <f>CM43/CP43*100</f>
        <v>1.8898785524844708</v>
      </c>
      <c r="CR43" s="43">
        <v>19071750</v>
      </c>
      <c r="CS43" s="43">
        <v>10170540</v>
      </c>
      <c r="CT43" s="43">
        <v>8822910</v>
      </c>
      <c r="CU43" s="43"/>
      <c r="CV43" s="43">
        <v>4107225.79</v>
      </c>
      <c r="CW43" s="43">
        <v>4760129.32</v>
      </c>
      <c r="CY43" s="43"/>
      <c r="CZ43" s="43">
        <f>$AG$6*AG43</f>
        <v>19071750</v>
      </c>
      <c r="DA43" s="43">
        <f>$AH$6*AH43</f>
        <v>20341080</v>
      </c>
      <c r="DB43" s="43">
        <f>$AI$6*AI43</f>
        <v>26468730</v>
      </c>
      <c r="DC43" s="43">
        <f>$AJ$6*AJ43</f>
        <v>15924.96</v>
      </c>
      <c r="DD43" s="43">
        <f>$AK$6*AK43</f>
        <v>1317.78</v>
      </c>
      <c r="DE43" s="43">
        <f>$AL$6*AL43</f>
        <v>1317.78</v>
      </c>
      <c r="DF43" s="43">
        <f>$AM$6*AM43</f>
        <v>8185325.2000000002</v>
      </c>
      <c r="DG43" s="43">
        <f>$AN$6*AN43</f>
        <v>1317.8</v>
      </c>
      <c r="DH43" s="43">
        <f>$AO$6*AO43</f>
        <v>16470999.4</v>
      </c>
      <c r="DI43" s="43">
        <f>$AP$6*AP43</f>
        <v>108586.56</v>
      </c>
      <c r="DJ43" s="43">
        <f>$AQ$6*AQ43</f>
        <v>1317.8</v>
      </c>
      <c r="DK43" s="43">
        <f>$AR$6*AR43</f>
        <v>10982942.949999999</v>
      </c>
      <c r="DL43" s="43">
        <f>$AS$6*AS43</f>
        <v>1317.8</v>
      </c>
      <c r="DM43" s="43">
        <f>$AT$6*AT43</f>
        <v>9852014.3500000015</v>
      </c>
      <c r="DN43" s="43">
        <f>$AU$6*AU43</f>
        <v>1317.8</v>
      </c>
      <c r="DO43" s="43">
        <f>$AV$6*AV43</f>
        <v>1317.8</v>
      </c>
      <c r="DP43" s="43">
        <f>$AW$6*AW43</f>
        <v>1317.8</v>
      </c>
      <c r="DQ43" s="43">
        <f>$AX$6*AX43</f>
        <v>389765.76</v>
      </c>
      <c r="DR43" s="43">
        <f>$AY$6*AY43</f>
        <v>300216</v>
      </c>
      <c r="DS43" s="43">
        <f>$AZ$6*AZ43</f>
        <v>754180.38</v>
      </c>
      <c r="DT43" s="43">
        <f>$BA$6*BA43</f>
        <v>3936843</v>
      </c>
      <c r="DU43" s="43">
        <f>$BB$6*BB43</f>
        <v>2207769.1800000002</v>
      </c>
      <c r="DV43" s="43">
        <f>$BC$6*BC43</f>
        <v>1317.78</v>
      </c>
      <c r="DW43" s="43">
        <f>$BD$6*BD43</f>
        <v>4805489.76</v>
      </c>
      <c r="DX43" s="43">
        <f>$BE$6*BE43</f>
        <v>1139661.54</v>
      </c>
      <c r="DY43" s="43">
        <f>$BF$6*BF43</f>
        <v>258446.86000000002</v>
      </c>
      <c r="DZ43" s="43">
        <f>$BG$6*BG43</f>
        <v>794280.89999999991</v>
      </c>
      <c r="EA43" s="43">
        <f>$BH$6*BH43</f>
        <v>998637.78</v>
      </c>
      <c r="EB43" s="43">
        <f>$BI$6*BI43</f>
        <v>1182734.1399999999</v>
      </c>
      <c r="EC43" s="43">
        <f>$BJ$6*BJ43</f>
        <v>239873.62000000002</v>
      </c>
      <c r="ED43" s="43">
        <f>$BK$6*BK43</f>
        <v>1046780.7699999999</v>
      </c>
      <c r="EE43" s="43">
        <f>$BL$6*BL43</f>
        <v>231455.12</v>
      </c>
      <c r="EF43" s="43">
        <f>$BM$6*BM43</f>
        <v>1849346.52</v>
      </c>
      <c r="EG43" s="43">
        <f>$BN$6*BN43</f>
        <v>1522150.21</v>
      </c>
      <c r="EH43" s="43">
        <f>$BO$6*BO43</f>
        <v>2163.7600000000002</v>
      </c>
      <c r="EI43" s="43">
        <f>$BP$6*BP43</f>
        <v>1395231.18</v>
      </c>
      <c r="EJ43" s="43">
        <f>$BQ$6*BQ43</f>
        <v>407359.76</v>
      </c>
      <c r="EK43" s="43">
        <f>$BR$6*BR43</f>
        <v>374192.56</v>
      </c>
      <c r="EL43" s="43">
        <f>$BS$6*BS43</f>
        <v>621163.12</v>
      </c>
      <c r="EM43" s="43">
        <f>$BT$6*BT43</f>
        <v>29474.240000000002</v>
      </c>
      <c r="EN43" s="43">
        <f>$BU$6*BU43</f>
        <v>406531.12</v>
      </c>
      <c r="EO43" s="43">
        <f>$BV$6*BV43</f>
        <v>8333.36</v>
      </c>
      <c r="EP43" s="43">
        <f>$BW$6*BW43</f>
        <v>63697.04</v>
      </c>
      <c r="EQ43" s="43">
        <f>$BX$6*BX43</f>
        <v>158500.98000000001</v>
      </c>
      <c r="ER43" s="43">
        <f>$BY$6*BY43</f>
        <v>14706.36</v>
      </c>
      <c r="ES43" s="43">
        <f>$BZ$6*BZ43</f>
        <v>5807.16</v>
      </c>
      <c r="ET43" s="43">
        <f>$CA$6*CA43</f>
        <v>8387.73</v>
      </c>
      <c r="EU43" s="43">
        <f>$CB$6*CB43</f>
        <v>17486.28</v>
      </c>
      <c r="EV43" s="43">
        <f>$CC$6*CC43</f>
        <v>32374.079999999998</v>
      </c>
      <c r="EW43" s="43">
        <f>$CD$6*CD43</f>
        <v>11596.32</v>
      </c>
      <c r="EX43" s="43">
        <f>$CE$6*CE43</f>
        <v>11670.39</v>
      </c>
      <c r="EY43" s="43">
        <f>$CF$6*CF43</f>
        <v>25454.340000000004</v>
      </c>
      <c r="EZ43" s="43">
        <f>$CG$6*CG43</f>
        <v>1317.8</v>
      </c>
      <c r="FA43" s="43">
        <f>$CH$6*CH43</f>
        <v>1317.8</v>
      </c>
      <c r="FB43" s="43">
        <f>$CI$6*CI43</f>
        <v>1317.8</v>
      </c>
      <c r="FC43" s="43">
        <f>$CJ$6*CJ43</f>
        <v>1317.8</v>
      </c>
      <c r="FD43" s="43">
        <f>$CK$6*CK43</f>
        <v>1317.84</v>
      </c>
      <c r="FG43" s="43">
        <f>$AG$5*AG43</f>
        <v>305957786.505</v>
      </c>
      <c r="FH43" s="43">
        <f>$AH$5*AH43</f>
        <v>305818374.08160001</v>
      </c>
      <c r="FI43" s="43">
        <f>$AI$5*AI43</f>
        <v>389051686.65419996</v>
      </c>
      <c r="FJ43" s="43">
        <f>$AJ$5*AJ43</f>
        <v>207321.32125439998</v>
      </c>
      <c r="FK43" s="43">
        <f>$AK$5*AK43</f>
        <v>18483.9465924</v>
      </c>
      <c r="FL43" s="43">
        <f>$AL$5*AL43</f>
        <v>18483.9465924</v>
      </c>
      <c r="FM43" s="43">
        <f>$AM$5*AM43</f>
        <v>118937277.08486</v>
      </c>
      <c r="FN43" s="43">
        <f>$AN$5*AN43</f>
        <v>18484.227123999997</v>
      </c>
      <c r="FO43" s="43">
        <f>$AO$5*AO43</f>
        <v>239332680.33167002</v>
      </c>
      <c r="FP43" s="43">
        <f>$AP$5*AP43</f>
        <v>1523098.0707647998</v>
      </c>
      <c r="FQ43" s="43">
        <f>$AQ$5*AQ43</f>
        <v>18484.227123999997</v>
      </c>
      <c r="FR43" s="43">
        <f>$AR$5*AR43</f>
        <v>158481186.93042019</v>
      </c>
      <c r="FS43" s="43">
        <f>$AS$5*AS43</f>
        <v>18484.227124000001</v>
      </c>
      <c r="FT43" s="43">
        <f>$AT$5*AT43</f>
        <v>142162163.17899862</v>
      </c>
      <c r="FU43" s="43">
        <f>$AU$5*AU43</f>
        <v>17952.921791199999</v>
      </c>
      <c r="FV43" s="43">
        <f>$AV$5*AV43</f>
        <v>18484.227124000001</v>
      </c>
      <c r="FW43" s="43">
        <f>$AW$5*AW43</f>
        <v>18484.227124000001</v>
      </c>
      <c r="FX43" s="43">
        <f>$AX$5*AX43</f>
        <v>5598034.1139455996</v>
      </c>
      <c r="FY43" s="43">
        <f>$AY$5*AY43</f>
        <v>4211003.7412799997</v>
      </c>
      <c r="FZ43" s="43">
        <f>$AZ$5*AZ43</f>
        <v>10831960.958572799</v>
      </c>
      <c r="GA43" s="43">
        <f>$BA$5*BA43</f>
        <v>56543143.798079997</v>
      </c>
      <c r="GB43" s="43">
        <f>$BB$5*BB43</f>
        <v>31709217.313900802</v>
      </c>
      <c r="GC43" s="43">
        <f>$BC$5*BC43</f>
        <v>18483.9465924</v>
      </c>
      <c r="GD43" s="43">
        <f>$BD$5*BD43</f>
        <v>69019135.007385597</v>
      </c>
      <c r="GE43" s="43">
        <f>$BE$5*BE43</f>
        <v>15985553.763733201</v>
      </c>
      <c r="GF43" s="43">
        <f>$BF$5*BF43</f>
        <v>3699553.8227011999</v>
      </c>
      <c r="GG43" s="43">
        <f>$BG$5*BG43</f>
        <v>11141044.586322</v>
      </c>
      <c r="GH43" s="43">
        <f>$BH$5*BH43</f>
        <v>13000905.748219201</v>
      </c>
      <c r="GI43" s="43">
        <f>$BI$5*BI43</f>
        <v>16930322.190318797</v>
      </c>
      <c r="GJ43" s="43">
        <f>$BJ$5*BJ43</f>
        <v>3433686.0112604001</v>
      </c>
      <c r="GK43" s="43">
        <f>$BK$5*BK43</f>
        <v>14984209.129813397</v>
      </c>
      <c r="GL43" s="43">
        <f>$BL$5*BL43</f>
        <v>3304846.9755028002</v>
      </c>
      <c r="GM43" s="43">
        <f>$BM$5*BM43</f>
        <v>26472587.005178396</v>
      </c>
      <c r="GN43" s="43">
        <f>$BN$5*BN43</f>
        <v>21350561.692581799</v>
      </c>
      <c r="GO43" s="43">
        <f>$BO$5*BO43</f>
        <v>30895.387804400005</v>
      </c>
      <c r="GP43" s="43">
        <f>$BP$5*BP43</f>
        <v>18364913.7799908</v>
      </c>
      <c r="GQ43" s="43">
        <f>$BQ$5*BQ43</f>
        <v>5816512.8115444006</v>
      </c>
      <c r="GR43" s="43">
        <f>$BR$5*BR43</f>
        <v>5342932.7904764004</v>
      </c>
      <c r="GS43" s="43">
        <f>$BS$5*BS43</f>
        <v>8869317.9845228009</v>
      </c>
      <c r="GT43" s="43">
        <f>$BT$5*BT43</f>
        <v>391141.58620000002</v>
      </c>
      <c r="GU43" s="43">
        <f>$BU$5*BU43</f>
        <v>5394922.0443500001</v>
      </c>
      <c r="GV43" s="43">
        <f>$BV$5*BV43</f>
        <v>108489.0138304</v>
      </c>
      <c r="GW43" s="43">
        <f>$BW$5*BW43</f>
        <v>845299.53145000001</v>
      </c>
      <c r="GX43" s="43">
        <f>$BX$5*BX43</f>
        <v>2258728.782222</v>
      </c>
      <c r="GY43" s="43">
        <f>$BY$5*BY43</f>
        <v>196397.84938319999</v>
      </c>
      <c r="GZ43" s="43">
        <f>$BZ$5*BZ43</f>
        <v>77552.4150792</v>
      </c>
      <c r="HA43" s="43">
        <f>$CA$5*CA43</f>
        <v>112014.9468126</v>
      </c>
      <c r="HB43" s="43">
        <f>$CB$5*CB43</f>
        <v>233522.62461360003</v>
      </c>
      <c r="HC43" s="43">
        <f>$CC$5*CC43</f>
        <v>432343.5362496</v>
      </c>
      <c r="HD43" s="43">
        <f>$CD$5*CD43</f>
        <v>154864.4469984</v>
      </c>
      <c r="HE43" s="43">
        <f>$CE$5*CE43</f>
        <v>155853.62370180001</v>
      </c>
      <c r="HF43" s="43">
        <f>$CF$5*CF43</f>
        <v>339933.03805080004</v>
      </c>
      <c r="HG43" s="43">
        <f>$CG$5*CG43</f>
        <v>18749.879790399998</v>
      </c>
      <c r="HH43" s="43">
        <f>$CH$5*CH43</f>
        <v>17687.269124800001</v>
      </c>
      <c r="HI43" s="43">
        <f>$CI$5*CI43</f>
        <v>17687.269124800001</v>
      </c>
      <c r="HJ43" s="43">
        <f>$CJ$5*CJ43</f>
        <v>18725.729547999999</v>
      </c>
      <c r="HK43" s="43">
        <f>$CK$5*CK43</f>
        <v>18706.172128800001</v>
      </c>
      <c r="HL43" s="43">
        <f>$CM$5*CM43</f>
        <v>31642552.833995998</v>
      </c>
      <c r="HM43" s="43">
        <f>SUM(FG43:HL43)</f>
        <v>2050712911.2617459</v>
      </c>
      <c r="HP43" s="41">
        <f>FG43/$HM43*100</f>
        <v>14.919581615973382</v>
      </c>
      <c r="HQ43" s="41">
        <f t="shared" ref="HQ43:JT43" si="154">FH43/$HM$8*100</f>
        <v>14.912783374121275</v>
      </c>
      <c r="HR43" s="41">
        <f t="shared" si="154"/>
        <v>18.971533485631952</v>
      </c>
      <c r="HS43" s="41">
        <f t="shared" si="154"/>
        <v>1.0109719411033552E-2</v>
      </c>
      <c r="HT43" s="41">
        <f t="shared" si="154"/>
        <v>9.0134247904195158E-4</v>
      </c>
      <c r="HU43" s="41">
        <f t="shared" si="154"/>
        <v>9.0134247904195158E-4</v>
      </c>
      <c r="HV43" s="41">
        <f t="shared" si="154"/>
        <v>5.7998014462044436</v>
      </c>
      <c r="HW43" s="41">
        <f t="shared" si="154"/>
        <v>9.0135615875296614E-4</v>
      </c>
      <c r="HX43" s="41">
        <f t="shared" si="154"/>
        <v>11.670706270845848</v>
      </c>
      <c r="HY43" s="41">
        <f t="shared" si="154"/>
        <v>7.4271638043556298E-2</v>
      </c>
      <c r="HZ43" s="41">
        <f t="shared" si="154"/>
        <v>9.0135615875296614E-4</v>
      </c>
      <c r="IA43" s="41">
        <f t="shared" si="154"/>
        <v>7.7281020692901947</v>
      </c>
      <c r="IB43" s="41">
        <f t="shared" si="154"/>
        <v>9.0135615875296636E-4</v>
      </c>
      <c r="IC43" s="41">
        <f t="shared" si="154"/>
        <v>6.9323288695505525</v>
      </c>
      <c r="ID43" s="41">
        <f t="shared" si="154"/>
        <v>8.7544783536541303E-4</v>
      </c>
      <c r="IE43" s="41">
        <f t="shared" si="154"/>
        <v>9.0135615875296636E-4</v>
      </c>
      <c r="IF43" s="41">
        <f t="shared" si="154"/>
        <v>9.0135615875296636E-4</v>
      </c>
      <c r="IG43" s="41">
        <f t="shared" si="154"/>
        <v>0.27297990290124458</v>
      </c>
      <c r="IH43" s="41">
        <f t="shared" si="154"/>
        <v>0.20534340609817919</v>
      </c>
      <c r="II43" s="41">
        <f t="shared" si="154"/>
        <v>0.52820465015301432</v>
      </c>
      <c r="IJ43" s="41">
        <f t="shared" si="154"/>
        <v>2.7572432731839869</v>
      </c>
      <c r="IK43" s="41">
        <f t="shared" si="154"/>
        <v>1.5462533609539237</v>
      </c>
      <c r="IL43" s="41">
        <f t="shared" si="154"/>
        <v>9.0134247904195158E-4</v>
      </c>
      <c r="IM43" s="41">
        <f t="shared" si="154"/>
        <v>3.3656166413327968</v>
      </c>
      <c r="IN43" s="41">
        <f t="shared" si="154"/>
        <v>0.77951202608354087</v>
      </c>
      <c r="IO43" s="41">
        <f t="shared" si="154"/>
        <v>0.18040330279214797</v>
      </c>
      <c r="IP43" s="41">
        <f t="shared" si="154"/>
        <v>0.54327665882140608</v>
      </c>
      <c r="IQ43" s="41">
        <f t="shared" si="154"/>
        <v>0.63397005386873539</v>
      </c>
      <c r="IR43" s="41">
        <f t="shared" si="154"/>
        <v>0.82558226933393841</v>
      </c>
      <c r="IS43" s="41">
        <f t="shared" si="154"/>
        <v>0.16743864986677973</v>
      </c>
      <c r="IT43" s="41">
        <f t="shared" si="154"/>
        <v>0.73068292726523265</v>
      </c>
      <c r="IU43" s="41">
        <f t="shared" si="154"/>
        <v>0.16115600371723512</v>
      </c>
      <c r="IV43" s="41">
        <f t="shared" si="154"/>
        <v>1.2908967832503944</v>
      </c>
      <c r="IW43" s="41">
        <f t="shared" si="154"/>
        <v>1.0411287496817583</v>
      </c>
      <c r="IX43" s="41">
        <f t="shared" si="154"/>
        <v>1.5065681614785827E-3</v>
      </c>
      <c r="IY43" s="41">
        <f t="shared" si="154"/>
        <v>0.89553801895611918</v>
      </c>
      <c r="IZ43" s="41">
        <f t="shared" si="154"/>
        <v>0.28363369536527006</v>
      </c>
      <c r="JA43" s="41">
        <f t="shared" si="154"/>
        <v>0.26054026193208313</v>
      </c>
      <c r="JB43" s="41">
        <f t="shared" si="154"/>
        <v>0.43249925115387111</v>
      </c>
      <c r="JC43" s="41">
        <f t="shared" si="154"/>
        <v>1.9073444364249972E-2</v>
      </c>
      <c r="JD43" s="41">
        <f t="shared" si="154"/>
        <v>0.26307544145858314</v>
      </c>
      <c r="JE43" s="41">
        <f t="shared" si="154"/>
        <v>5.2903072504502718E-3</v>
      </c>
      <c r="JF43" s="41">
        <f t="shared" si="154"/>
        <v>4.1219788826019094E-2</v>
      </c>
      <c r="JG43" s="41">
        <f t="shared" si="154"/>
        <v>0.1101435881062585</v>
      </c>
      <c r="JH43" s="41">
        <f t="shared" si="154"/>
        <v>9.5770523657727376E-3</v>
      </c>
      <c r="JI43" s="41">
        <f t="shared" si="154"/>
        <v>3.7817294977425279E-3</v>
      </c>
      <c r="JJ43" s="41">
        <f t="shared" si="154"/>
        <v>5.4622441882262477E-3</v>
      </c>
      <c r="JK43" s="41">
        <f t="shared" si="154"/>
        <v>1.1387387446150135E-2</v>
      </c>
      <c r="JL43" s="41">
        <f t="shared" si="154"/>
        <v>2.1082596880106011E-2</v>
      </c>
      <c r="JM43" s="41">
        <f t="shared" si="154"/>
        <v>7.551737064117681E-3</v>
      </c>
      <c r="JN43" s="41">
        <f t="shared" si="154"/>
        <v>7.5999728116944304E-3</v>
      </c>
      <c r="JO43" s="41">
        <f t="shared" si="154"/>
        <v>1.6576334804546036E-2</v>
      </c>
      <c r="JP43" s="41">
        <f t="shared" si="154"/>
        <v>9.1431032044674281E-4</v>
      </c>
      <c r="JQ43" s="41">
        <f t="shared" si="154"/>
        <v>8.6249367367163647E-4</v>
      </c>
      <c r="JR43" s="41">
        <f t="shared" si="154"/>
        <v>8.6249367367163647E-4</v>
      </c>
      <c r="JS43" s="41">
        <f t="shared" si="154"/>
        <v>9.1313266938367228E-4</v>
      </c>
      <c r="JT43" s="41">
        <f t="shared" si="154"/>
        <v>9.1217898059122381E-4</v>
      </c>
      <c r="JU43" s="41">
        <f>HL43/$HM43*100</f>
        <v>1.543002565606671</v>
      </c>
      <c r="JV43" s="41">
        <f>100/(100-HP43-HQ43)</f>
        <v>1.4251584792031728</v>
      </c>
    </row>
    <row r="44" spans="1:282" s="38" customFormat="1" ht="28.9" x14ac:dyDescent="0.3">
      <c r="A44" s="37" t="s">
        <v>231</v>
      </c>
      <c r="B44" s="38">
        <v>1409</v>
      </c>
      <c r="C44" s="38" t="s">
        <v>37</v>
      </c>
      <c r="D44" s="38" t="s">
        <v>32</v>
      </c>
      <c r="E44" s="38">
        <v>0</v>
      </c>
      <c r="F44" s="38" t="s">
        <v>34</v>
      </c>
      <c r="G44" s="38" t="s">
        <v>35</v>
      </c>
      <c r="H44" s="39" t="s">
        <v>36</v>
      </c>
      <c r="I44" s="38">
        <v>79.2</v>
      </c>
      <c r="J44" s="38">
        <v>84.7</v>
      </c>
      <c r="K44" s="38">
        <v>5.9</v>
      </c>
      <c r="L44" s="40">
        <v>4.9118163695262904</v>
      </c>
      <c r="M44" s="38">
        <v>0.48</v>
      </c>
      <c r="N44" s="38">
        <v>0</v>
      </c>
      <c r="O44" s="41">
        <v>0.37376979900000001</v>
      </c>
      <c r="P44" s="41">
        <v>0.43735848492135698</v>
      </c>
      <c r="Q44" s="41">
        <v>2.2026228502212399E-2</v>
      </c>
      <c r="R44" s="41">
        <v>8.1479349271876295E-3</v>
      </c>
      <c r="S44" s="41">
        <v>0.36605686271618698</v>
      </c>
      <c r="T44" s="41">
        <v>0.70220851315041199</v>
      </c>
      <c r="U44" s="41">
        <v>5.4307375229512303E-2</v>
      </c>
      <c r="V44" s="41">
        <v>2.0952912149578999E-2</v>
      </c>
      <c r="W44" s="41">
        <v>0.14357858316073599</v>
      </c>
      <c r="X44" s="40">
        <v>37.6598367477769</v>
      </c>
      <c r="Y44" s="40">
        <v>59.202442004305901</v>
      </c>
      <c r="Z44" s="40">
        <v>87.204786321684693</v>
      </c>
      <c r="AA44" s="40">
        <v>85.914143804400794</v>
      </c>
      <c r="AB44" s="42">
        <v>9.1699040454984899E-3</v>
      </c>
      <c r="AC44" s="42">
        <v>6.8024925739724898E-4</v>
      </c>
      <c r="AD44" s="42">
        <v>2.4791330325693697E-4</v>
      </c>
      <c r="AE44" s="42">
        <v>2.07980084601908E-3</v>
      </c>
      <c r="AF44" s="42"/>
      <c r="AG44" s="43">
        <v>1368210</v>
      </c>
      <c r="AH44" s="43">
        <v>733970</v>
      </c>
      <c r="AI44" s="43">
        <v>700050</v>
      </c>
      <c r="AJ44" s="38">
        <v>804.06</v>
      </c>
      <c r="AK44" s="38">
        <v>29.16</v>
      </c>
      <c r="AL44" s="38">
        <v>24.45</v>
      </c>
      <c r="AM44" s="38">
        <v>127844.17</v>
      </c>
      <c r="AN44" s="38">
        <v>14.58</v>
      </c>
      <c r="AO44" s="38">
        <v>293183.40000000002</v>
      </c>
      <c r="AP44" s="38">
        <v>1037.5999999999999</v>
      </c>
      <c r="AQ44" s="38">
        <v>14.58</v>
      </c>
      <c r="AR44" s="38">
        <v>129850.37</v>
      </c>
      <c r="AS44" s="38">
        <v>11.66</v>
      </c>
      <c r="AT44" s="38">
        <v>130109.88</v>
      </c>
      <c r="AU44" s="38">
        <v>11.66</v>
      </c>
      <c r="AV44" s="38">
        <v>11.66</v>
      </c>
      <c r="AW44" s="38">
        <v>11.66</v>
      </c>
      <c r="AX44" s="38">
        <v>2325.0300000000002</v>
      </c>
      <c r="AY44" s="38">
        <v>9708.42</v>
      </c>
      <c r="AZ44" s="38">
        <v>6780.72</v>
      </c>
      <c r="BA44" s="38">
        <v>36785.53</v>
      </c>
      <c r="BB44" s="38">
        <v>20161.89</v>
      </c>
      <c r="BC44" s="38">
        <v>9.7200000000000006</v>
      </c>
      <c r="BD44" s="38">
        <v>48568.37</v>
      </c>
      <c r="BE44" s="38">
        <v>22531.63</v>
      </c>
      <c r="BF44" s="38">
        <v>2026.43</v>
      </c>
      <c r="BG44" s="38">
        <v>10255.25</v>
      </c>
      <c r="BH44" s="38">
        <v>16512.43</v>
      </c>
      <c r="BI44" s="38">
        <v>7665.26</v>
      </c>
      <c r="BJ44" s="38">
        <v>2416.59</v>
      </c>
      <c r="BK44" s="38">
        <v>7384.87</v>
      </c>
      <c r="BL44" s="38">
        <v>3304.5</v>
      </c>
      <c r="BM44" s="38">
        <v>14690.86</v>
      </c>
      <c r="BN44" s="38">
        <v>17191.400000000001</v>
      </c>
      <c r="BO44" s="38">
        <v>90.83</v>
      </c>
      <c r="BP44" s="38">
        <v>10943.75</v>
      </c>
      <c r="BQ44" s="38">
        <v>2401.16</v>
      </c>
      <c r="BR44" s="38">
        <v>1738.5</v>
      </c>
      <c r="BS44" s="38">
        <v>4201.42</v>
      </c>
      <c r="BT44" s="38">
        <v>361.15</v>
      </c>
      <c r="BU44" s="38">
        <v>2130.35</v>
      </c>
      <c r="BV44" s="38">
        <v>120.23</v>
      </c>
      <c r="BW44" s="38">
        <v>506.84</v>
      </c>
      <c r="BX44" s="38">
        <v>829.4</v>
      </c>
      <c r="BY44" s="38">
        <v>31.4</v>
      </c>
      <c r="BZ44" s="38">
        <v>52.03</v>
      </c>
      <c r="CA44" s="38">
        <v>90.71</v>
      </c>
      <c r="CB44" s="38">
        <v>127.51</v>
      </c>
      <c r="CC44" s="38">
        <v>154.13999999999999</v>
      </c>
      <c r="CD44" s="38">
        <v>27.25</v>
      </c>
      <c r="CE44" s="38">
        <v>168.56</v>
      </c>
      <c r="CF44" s="38">
        <v>203.17</v>
      </c>
      <c r="CG44" s="38">
        <v>37.4</v>
      </c>
      <c r="CH44" s="38">
        <v>12.02</v>
      </c>
      <c r="CI44" s="38">
        <v>5.83</v>
      </c>
      <c r="CJ44" s="38">
        <v>5.3</v>
      </c>
      <c r="CK44" s="38">
        <v>4.8600000000000003</v>
      </c>
      <c r="CL44" s="43">
        <v>4592536.38</v>
      </c>
      <c r="CM44" s="43">
        <v>200477.37</v>
      </c>
      <c r="CN44" s="43">
        <v>4793013.75</v>
      </c>
      <c r="CO44" s="43">
        <f t="shared" ref="CO44:CO69" si="155">$AG$6*AG44+$AH$6*AH44+$AI$6*AI44+$AJ$6*AJ44+$AK$6*AK44+$AL$6*AL44+$AM$6*AM44+$AN$6*AN44+$AO$6*AO44+$AP$6*AP44+$AQ$6*AQ44+$AR$6*AR44+$AS$6*AS44+$AT$6*AT44+$AU$6*AU44+$AV$6*AV44+$AW$6*AW44+$AX$6*AX44+$AY$6*AY44+$AZ$6*AZ44+$BA$6*BA44+$BB$6*BB44+$BC$6*BC44+$BD$6*BD44+$BE$6*BE44+$BF$6*BF44+$BG$6*BG44+$BH$6*BH44+$BI$6*BI44+$BJ$6*BJ44+$BK$6*BK44+$BL$6*BL44+$BM$6*BM44+$BN$6*BN44+$BO$6*BO44+$BP$6*BP44+$BQ$6*BQ44+$BR$6*BR44+$BS$6*BS44+$BT$6*BT44+$BU$6*BU44+$BV$6*BV44+$BW$6*BW44+$BX$6*BX44+$BY$6*BY44+$BZ$6*BZ44+$CA$6*CA44+$CB$6*CB44+$CC$6*CC44+$CD$6*CD44+$CE$6*CE44+$CF$6*CF44+$CG$6*CG44+$CH$6*CH44+$CI$6*CI44+$CJ$6*CJ44+$CK$6*CK44</f>
        <v>9529477.6899999995</v>
      </c>
      <c r="CP44" s="43">
        <f t="shared" ref="CP44:CP69" si="156">CM44+CO44</f>
        <v>9729955.0599999987</v>
      </c>
      <c r="CQ44" s="41">
        <f t="shared" ref="CQ44:CQ69" si="157">CM44/CP44*100</f>
        <v>2.0604141413167025</v>
      </c>
      <c r="CR44" s="43">
        <v>1368210</v>
      </c>
      <c r="CS44" s="43">
        <v>733970</v>
      </c>
      <c r="CT44" s="43">
        <v>700050</v>
      </c>
      <c r="CU44" s="43"/>
      <c r="CV44" s="43">
        <v>685458.89</v>
      </c>
      <c r="CW44" s="43">
        <v>579712.51</v>
      </c>
      <c r="CY44" s="43"/>
      <c r="CZ44" s="43">
        <f t="shared" ref="CZ44:CZ69" si="158">$AG$6*AG44</f>
        <v>1368210</v>
      </c>
      <c r="DA44" s="43">
        <f t="shared" ref="DA44:DA69" si="159">$AH$6*AH44</f>
        <v>1467940</v>
      </c>
      <c r="DB44" s="43">
        <f t="shared" ref="DB44:DB69" si="160">$AI$6*AI44</f>
        <v>2100150</v>
      </c>
      <c r="DC44" s="43">
        <f t="shared" ref="DC44:DC69" si="161">$AJ$6*AJ44</f>
        <v>1608.12</v>
      </c>
      <c r="DD44" s="43">
        <f t="shared" ref="DD44:DD69" si="162">$AK$6*AK44</f>
        <v>58.32</v>
      </c>
      <c r="DE44" s="43">
        <f t="shared" ref="DE44:DE69" si="163">$AL$6*AL44</f>
        <v>73.349999999999994</v>
      </c>
      <c r="DF44" s="43">
        <f t="shared" ref="DF44:DF69" si="164">$AM$6*AM44</f>
        <v>511376.68</v>
      </c>
      <c r="DG44" s="43">
        <f t="shared" ref="DG44:DG69" si="165">$AN$6*AN44</f>
        <v>58.32</v>
      </c>
      <c r="DH44" s="43">
        <f t="shared" ref="DH44:DH69" si="166">$AO$6*AO44</f>
        <v>1172733.6000000001</v>
      </c>
      <c r="DI44" s="43">
        <f t="shared" ref="DI44:DI69" si="167">$AP$6*AP44</f>
        <v>4150.3999999999996</v>
      </c>
      <c r="DJ44" s="43">
        <f t="shared" ref="DJ44:DJ69" si="168">$AQ$6*AQ44</f>
        <v>58.32</v>
      </c>
      <c r="DK44" s="43">
        <f t="shared" ref="DK44:DK69" si="169">$AR$6*AR44</f>
        <v>649251.85</v>
      </c>
      <c r="DL44" s="43">
        <f t="shared" ref="DL44:DL69" si="170">$AS$6*AS44</f>
        <v>58.3</v>
      </c>
      <c r="DM44" s="43">
        <f t="shared" ref="DM44:DM69" si="171">$AT$6*AT44</f>
        <v>650549.4</v>
      </c>
      <c r="DN44" s="43">
        <f t="shared" ref="DN44:DN69" si="172">$AU$6*AU44</f>
        <v>58.3</v>
      </c>
      <c r="DO44" s="43">
        <f t="shared" ref="DO44:DO69" si="173">$AV$6*AV44</f>
        <v>58.3</v>
      </c>
      <c r="DP44" s="43">
        <f t="shared" ref="DP44:DP69" si="174">$AW$6*AW44</f>
        <v>58.3</v>
      </c>
      <c r="DQ44" s="43">
        <f t="shared" ref="DQ44:DQ69" si="175">$AX$6*AX44</f>
        <v>13950.18</v>
      </c>
      <c r="DR44" s="43">
        <f t="shared" ref="DR44:DR69" si="176">$AY$6*AY44</f>
        <v>48542.1</v>
      </c>
      <c r="DS44" s="43">
        <f t="shared" ref="DS44:DS69" si="177">$AZ$6*AZ44</f>
        <v>40684.32</v>
      </c>
      <c r="DT44" s="43">
        <f t="shared" ref="DT44:DT69" si="178">$BA$6*BA44</f>
        <v>220713.18</v>
      </c>
      <c r="DU44" s="43">
        <f t="shared" ref="DU44:DU69" si="179">$BB$6*BB44</f>
        <v>120971.34</v>
      </c>
      <c r="DV44" s="43">
        <f t="shared" ref="DV44:DV69" si="180">$BC$6*BC44</f>
        <v>58.320000000000007</v>
      </c>
      <c r="DW44" s="43">
        <f t="shared" ref="DW44:DW69" si="181">$BD$6*BD44</f>
        <v>291410.22000000003</v>
      </c>
      <c r="DX44" s="43">
        <f t="shared" ref="DX44:DX69" si="182">$BE$6*BE44</f>
        <v>135189.78</v>
      </c>
      <c r="DY44" s="43">
        <f t="shared" ref="DY44:DY69" si="183">$BF$6*BF44</f>
        <v>14185.01</v>
      </c>
      <c r="DZ44" s="43">
        <f t="shared" ref="DZ44:DZ69" si="184">$BG$6*BG44</f>
        <v>61531.5</v>
      </c>
      <c r="EA44" s="43">
        <f t="shared" ref="EA44:EA69" si="185">$BH$6*BH44</f>
        <v>99074.58</v>
      </c>
      <c r="EB44" s="43">
        <f t="shared" ref="EB44:EB69" si="186">$BI$6*BI44</f>
        <v>53656.82</v>
      </c>
      <c r="EC44" s="43">
        <f t="shared" ref="EC44:EC69" si="187">$BJ$6*BJ44</f>
        <v>16916.13</v>
      </c>
      <c r="ED44" s="43">
        <f t="shared" ref="ED44:ED69" si="188">$BK$6*BK44</f>
        <v>51694.09</v>
      </c>
      <c r="EE44" s="43">
        <f t="shared" ref="EE44:EE69" si="189">$BL$6*BL44</f>
        <v>26436</v>
      </c>
      <c r="EF44" s="43">
        <f t="shared" ref="EF44:EF69" si="190">$BM$6*BM44</f>
        <v>102836.02</v>
      </c>
      <c r="EG44" s="43">
        <f t="shared" ref="EG44:EG69" si="191">$BN$6*BN44</f>
        <v>120339.80000000002</v>
      </c>
      <c r="EH44" s="43">
        <f t="shared" ref="EH44:EH69" si="192">$BO$6*BO44</f>
        <v>726.64</v>
      </c>
      <c r="EI44" s="43">
        <f t="shared" ref="EI44:EI69" si="193">$BP$6*BP44</f>
        <v>76606.25</v>
      </c>
      <c r="EJ44" s="43">
        <f t="shared" ref="EJ44:EJ69" si="194">$BQ$6*BQ44</f>
        <v>19209.28</v>
      </c>
      <c r="EK44" s="43">
        <f t="shared" ref="EK44:EK69" si="195">$BR$6*BR44</f>
        <v>13908</v>
      </c>
      <c r="EL44" s="43">
        <f t="shared" ref="EL44:EL69" si="196">$BS$6*BS44</f>
        <v>33611.360000000001</v>
      </c>
      <c r="EM44" s="43">
        <f t="shared" ref="EM44:EM69" si="197">$BT$6*BT44</f>
        <v>2889.2</v>
      </c>
      <c r="EN44" s="43">
        <f t="shared" ref="EN44:EN69" si="198">$BU$6*BU44</f>
        <v>17042.8</v>
      </c>
      <c r="EO44" s="43">
        <f t="shared" ref="EO44:EO69" si="199">$BV$6*BV44</f>
        <v>961.84</v>
      </c>
      <c r="EP44" s="43">
        <f t="shared" ref="EP44:EP69" si="200">$BW$6*BW44</f>
        <v>4054.72</v>
      </c>
      <c r="EQ44" s="43">
        <f t="shared" ref="EQ44:EQ69" si="201">$BX$6*BX44</f>
        <v>7464.5999999999995</v>
      </c>
      <c r="ER44" s="43">
        <f t="shared" ref="ER44:ER69" si="202">$BY$6*BY44</f>
        <v>282.59999999999997</v>
      </c>
      <c r="ES44" s="43">
        <f t="shared" ref="ES44:ES69" si="203">$BZ$6*BZ44</f>
        <v>468.27</v>
      </c>
      <c r="ET44" s="43">
        <f t="shared" ref="ET44:ET69" si="204">$CA$6*CA44</f>
        <v>816.39</v>
      </c>
      <c r="EU44" s="43">
        <f t="shared" ref="EU44:EU69" si="205">$CB$6*CB44</f>
        <v>1147.5900000000001</v>
      </c>
      <c r="EV44" s="43">
        <f t="shared" ref="EV44:EV69" si="206">$CC$6*CC44</f>
        <v>1387.2599999999998</v>
      </c>
      <c r="EW44" s="43">
        <f t="shared" ref="EW44:EW69" si="207">$CD$6*CD44</f>
        <v>245.25</v>
      </c>
      <c r="EX44" s="43">
        <f t="shared" ref="EX44:EX69" si="208">$CE$6*CE44</f>
        <v>1517.04</v>
      </c>
      <c r="EY44" s="43">
        <f t="shared" ref="EY44:EY69" si="209">$CF$6*CF44</f>
        <v>1828.53</v>
      </c>
      <c r="EZ44" s="43">
        <f t="shared" ref="EZ44:EZ69" si="210">$CG$6*CG44</f>
        <v>374</v>
      </c>
      <c r="FA44" s="43">
        <f t="shared" ref="FA44:FA69" si="211">$CH$6*CH44</f>
        <v>120.19999999999999</v>
      </c>
      <c r="FB44" s="43">
        <f t="shared" ref="FB44:FB69" si="212">$CI$6*CI44</f>
        <v>58.3</v>
      </c>
      <c r="FC44" s="43">
        <f t="shared" ref="FC44:FC69" si="213">$CJ$6*CJ44</f>
        <v>58.3</v>
      </c>
      <c r="FD44" s="43">
        <f t="shared" ref="FD44:FD69" si="214">$CK$6*CK44</f>
        <v>58.320000000000007</v>
      </c>
      <c r="FG44" s="43">
        <f t="shared" ref="FG44:FG69" si="215">$AG$5*AG44</f>
        <v>21949454.196599998</v>
      </c>
      <c r="FH44" s="43">
        <f t="shared" ref="FH44:FH69" si="216">$AH$5*AH44</f>
        <v>22069773.288800001</v>
      </c>
      <c r="FI44" s="43">
        <f t="shared" ref="FI44:FI69" si="217">$AI$5*AI44</f>
        <v>30869138.780999999</v>
      </c>
      <c r="FJ44" s="43">
        <f t="shared" ref="FJ44:FJ69" si="218">$AJ$5*AJ44</f>
        <v>20935.535356799999</v>
      </c>
      <c r="FK44" s="43">
        <f t="shared" ref="FK44:FK69" si="219">$AK$5*AK44</f>
        <v>818.03014559999997</v>
      </c>
      <c r="FL44" s="43">
        <f t="shared" ref="FL44:FL69" si="220">$AL$5*AL44</f>
        <v>1028.849643</v>
      </c>
      <c r="FM44" s="43">
        <f t="shared" ref="FM44:FM69" si="221">$AM$5*AM44</f>
        <v>7430584.4175739996</v>
      </c>
      <c r="FN44" s="43">
        <f t="shared" ref="FN44:FN69" si="222">$AN$5*AN44</f>
        <v>818.03014559999997</v>
      </c>
      <c r="FO44" s="43">
        <f t="shared" ref="FO44:FO69" si="223">$AO$5*AO44</f>
        <v>17040464.211480003</v>
      </c>
      <c r="FP44" s="43">
        <f t="shared" ref="FP44:FP69" si="224">$AP$5*AP44</f>
        <v>58215.91763199999</v>
      </c>
      <c r="FQ44" s="43">
        <f t="shared" ref="FQ44:FQ69" si="225">$AQ$5*AQ44</f>
        <v>818.03014559999997</v>
      </c>
      <c r="FR44" s="43">
        <f t="shared" ref="FR44:FR69" si="226">$AR$5*AR44</f>
        <v>9368545.7780485991</v>
      </c>
      <c r="FS44" s="43">
        <f t="shared" ref="FS44:FS69" si="227">$AS$5*AS44</f>
        <v>817.74961400000007</v>
      </c>
      <c r="FT44" s="43">
        <f t="shared" ref="FT44:FT69" si="228">$AT$5*AT44</f>
        <v>9387269.1079464015</v>
      </c>
      <c r="FU44" s="43">
        <f t="shared" ref="FU44:FU69" si="229">$AU$5*AU44</f>
        <v>794.24445319999995</v>
      </c>
      <c r="FV44" s="43">
        <f t="shared" ref="FV44:FV69" si="230">$AV$5*AV44</f>
        <v>817.74961400000007</v>
      </c>
      <c r="FW44" s="43">
        <f t="shared" ref="FW44:FW69" si="231">$AW$5*AW44</f>
        <v>817.74961400000007</v>
      </c>
      <c r="FX44" s="43">
        <f t="shared" ref="FX44:FX69" si="232">$AX$5*AX44</f>
        <v>200360.2972608</v>
      </c>
      <c r="FY44" s="43">
        <f t="shared" ref="FY44:FY69" si="233">$AY$5*AY44</f>
        <v>680879.64901800011</v>
      </c>
      <c r="FZ44" s="43">
        <f t="shared" ref="FZ44:FZ69" si="234">$AZ$5*AZ44</f>
        <v>584330.98705919995</v>
      </c>
      <c r="GA44" s="43">
        <f t="shared" ref="GA44:GA69" si="235">$BA$5*BA44</f>
        <v>3170006.2905408</v>
      </c>
      <c r="GB44" s="43">
        <f t="shared" ref="GB44:GB69" si="236">$BB$5*BB44</f>
        <v>1737458.1290304</v>
      </c>
      <c r="GC44" s="43">
        <f t="shared" ref="GC44:GC69" si="237">$BC$5*BC44</f>
        <v>818.03014560000008</v>
      </c>
      <c r="GD44" s="43">
        <f t="shared" ref="GD44:GD69" si="238">$BD$5*BD44</f>
        <v>4185396.7693632003</v>
      </c>
      <c r="GE44" s="43">
        <f t="shared" ref="GE44:GE69" si="239">$BE$5*BE44</f>
        <v>1896250.2643524001</v>
      </c>
      <c r="GF44" s="43">
        <f t="shared" ref="GF44:GF69" si="240">$BF$5*BF44</f>
        <v>203052.2172742</v>
      </c>
      <c r="GG44" s="43">
        <f t="shared" ref="GG44:GG69" si="241">$BG$5*BG44</f>
        <v>863076.50727000006</v>
      </c>
      <c r="GH44" s="43">
        <f t="shared" ref="GH44:GH69" si="242">$BH$5*BH44</f>
        <v>1289816.2901711999</v>
      </c>
      <c r="GI44" s="43">
        <f t="shared" ref="GI44:GI69" si="243">$BI$5*BI44</f>
        <v>768073.92260439997</v>
      </c>
      <c r="GJ44" s="43">
        <f t="shared" ref="GJ44:GJ69" si="244">$BJ$5*BJ44</f>
        <v>242147.0061846</v>
      </c>
      <c r="GK44" s="43">
        <f t="shared" ref="GK44:GK69" si="245">$BK$5*BK44</f>
        <v>739978.30064779997</v>
      </c>
      <c r="GL44" s="43">
        <f t="shared" ref="GL44:GL69" si="246">$BL$5*BL44</f>
        <v>377468.14434</v>
      </c>
      <c r="GM44" s="43">
        <f t="shared" ref="GM44:GM69" si="247">$BM$5*BM44</f>
        <v>1472052.6722684</v>
      </c>
      <c r="GN44" s="43">
        <f t="shared" ref="GN44:GN69" si="248">$BN$5*BN44</f>
        <v>1687955.8318840002</v>
      </c>
      <c r="GO44" s="43">
        <f t="shared" ref="GO44:GO69" si="249">$BO$5*BO44</f>
        <v>10375.376471600001</v>
      </c>
      <c r="GP44" s="43">
        <f t="shared" ref="GP44:GP69" si="250">$BP$5*BP44</f>
        <v>1008339.833875</v>
      </c>
      <c r="GQ44" s="43">
        <f t="shared" ref="GQ44:GQ69" si="251">$BQ$5*BQ44</f>
        <v>274280.95308319997</v>
      </c>
      <c r="GR44" s="43">
        <f t="shared" ref="GR44:GR69" si="252">$BR$5*BR44</f>
        <v>198586.28202000001</v>
      </c>
      <c r="GS44" s="43">
        <f t="shared" ref="GS44:GS69" si="253">$BS$5*BS44</f>
        <v>479921.98849840002</v>
      </c>
      <c r="GT44" s="43">
        <f t="shared" ref="GT44:GT69" si="254">$BT$5*BT44</f>
        <v>38341.489750000001</v>
      </c>
      <c r="GU44" s="43">
        <f t="shared" ref="GU44:GU69" si="255">$BU$5*BU44</f>
        <v>226168.60775</v>
      </c>
      <c r="GV44" s="43">
        <f t="shared" ref="GV44:GV69" si="256">$BV$5*BV44</f>
        <v>12521.8486976</v>
      </c>
      <c r="GW44" s="43">
        <f t="shared" ref="GW44:GW69" si="257">$BW$5*BW44</f>
        <v>53808.668599999997</v>
      </c>
      <c r="GX44" s="43">
        <f t="shared" ref="GX44:GX69" si="258">$BX$5*BX44</f>
        <v>106374.77993999999</v>
      </c>
      <c r="GY44" s="43">
        <f t="shared" ref="GY44:GY69" si="259">$BY$5*BY44</f>
        <v>3774.0156119999997</v>
      </c>
      <c r="GZ44" s="43">
        <f t="shared" ref="GZ44:GZ69" si="260">$BZ$5*BZ44</f>
        <v>6253.5679074</v>
      </c>
      <c r="HA44" s="43">
        <f t="shared" ref="HA44:HA69" si="261">$CA$5*CA44</f>
        <v>10902.578221799999</v>
      </c>
      <c r="HB44" s="43">
        <f t="shared" ref="HB44:HB69" si="262">$CB$5*CB44</f>
        <v>15325.628365800001</v>
      </c>
      <c r="HC44" s="43">
        <f t="shared" ref="HC44:HC69" si="263">$CC$5*CC44</f>
        <v>18526.3301412</v>
      </c>
      <c r="HD44" s="43">
        <f t="shared" ref="HD44:HD69" si="264">$CD$5*CD44</f>
        <v>3275.2205549999999</v>
      </c>
      <c r="HE44" s="43">
        <f t="shared" ref="HE44:HE69" si="265">$CE$5*CE44</f>
        <v>20259.492724800002</v>
      </c>
      <c r="HF44" s="43">
        <f t="shared" ref="HF44:HF69" si="266">$CF$5*CF44</f>
        <v>24419.3233086</v>
      </c>
      <c r="HG44" s="43">
        <f t="shared" ref="HG44:HG69" si="267">$CG$5*CG44</f>
        <v>5321.3348319999996</v>
      </c>
      <c r="HH44" s="43">
        <f t="shared" ref="HH44:HH69" si="268">$CH$5*CH44</f>
        <v>1613.3022832000001</v>
      </c>
      <c r="HI44" s="43">
        <f t="shared" ref="HI44:HI69" si="269">$CI$5*CI44</f>
        <v>782.49187280000012</v>
      </c>
      <c r="HJ44" s="43">
        <f t="shared" ref="HJ44:HJ69" si="270">$CJ$5*CJ44</f>
        <v>828.43377799999996</v>
      </c>
      <c r="HK44" s="43">
        <f t="shared" ref="HK44:HK69" si="271">$CK$5*CK44</f>
        <v>827.82732240000007</v>
      </c>
      <c r="HL44" s="43">
        <f t="shared" ref="HL44:HL69" si="272">$CM$5*CM44</f>
        <v>2407873.547859</v>
      </c>
      <c r="HM44" s="43">
        <f t="shared" ref="HM44:HM69" si="273">SUM(FG44:HL44)</f>
        <v>143228935.90069762</v>
      </c>
      <c r="HP44" s="41">
        <f>FG44/$HM$9*100</f>
        <v>15.324734529772549</v>
      </c>
      <c r="HQ44" s="41">
        <f t="shared" ref="HQ44:JT44" si="274">FH44/$HM$9*100</f>
        <v>15.408739267672313</v>
      </c>
      <c r="HR44" s="41">
        <f t="shared" si="274"/>
        <v>21.552306164169195</v>
      </c>
      <c r="HS44" s="41">
        <f t="shared" si="274"/>
        <v>1.4616833690166394E-2</v>
      </c>
      <c r="HT44" s="41">
        <f t="shared" si="274"/>
        <v>5.7113469457536863E-4</v>
      </c>
      <c r="HU44" s="41">
        <f t="shared" si="274"/>
        <v>7.1832527172673694E-4</v>
      </c>
      <c r="HV44" s="41">
        <f t="shared" si="274"/>
        <v>5.1879072973953502</v>
      </c>
      <c r="HW44" s="41">
        <f t="shared" si="274"/>
        <v>5.7113469457536863E-4</v>
      </c>
      <c r="HX44" s="41">
        <f t="shared" si="274"/>
        <v>11.897361454458032</v>
      </c>
      <c r="HY44" s="41">
        <f t="shared" si="274"/>
        <v>4.064536070585751E-2</v>
      </c>
      <c r="HZ44" s="41">
        <f t="shared" si="274"/>
        <v>5.7113469457536863E-4</v>
      </c>
      <c r="IA44" s="41">
        <f t="shared" si="274"/>
        <v>6.5409588636083464</v>
      </c>
      <c r="IB44" s="41">
        <f t="shared" si="274"/>
        <v>5.7093883219725653E-4</v>
      </c>
      <c r="IC44" s="41">
        <f t="shared" si="274"/>
        <v>6.5540311731804746</v>
      </c>
      <c r="ID44" s="41">
        <f t="shared" si="274"/>
        <v>5.5452792985256785E-4</v>
      </c>
      <c r="IE44" s="41">
        <f t="shared" si="274"/>
        <v>5.7093883219725653E-4</v>
      </c>
      <c r="IF44" s="41">
        <f t="shared" si="274"/>
        <v>5.7093883219725653E-4</v>
      </c>
      <c r="IG44" s="41">
        <f t="shared" si="274"/>
        <v>0.13988814201601851</v>
      </c>
      <c r="IH44" s="41">
        <f t="shared" si="274"/>
        <v>0.47537855722817235</v>
      </c>
      <c r="II44" s="41">
        <f t="shared" si="274"/>
        <v>0.40796992827226181</v>
      </c>
      <c r="IJ44" s="41">
        <f t="shared" si="274"/>
        <v>2.2132443214816622</v>
      </c>
      <c r="IK44" s="41">
        <f t="shared" si="274"/>
        <v>1.2130636299881477</v>
      </c>
      <c r="IL44" s="41">
        <f t="shared" si="274"/>
        <v>5.7113469457536873E-4</v>
      </c>
      <c r="IM44" s="41">
        <f t="shared" si="274"/>
        <v>2.9221726343516141</v>
      </c>
      <c r="IN44" s="41">
        <f t="shared" si="274"/>
        <v>1.3239295903637054</v>
      </c>
      <c r="IO44" s="41">
        <f t="shared" si="274"/>
        <v>0.1417675946534844</v>
      </c>
      <c r="IP44" s="41">
        <f t="shared" si="274"/>
        <v>0.60258529594074595</v>
      </c>
      <c r="IQ44" s="41">
        <f t="shared" si="274"/>
        <v>0.90052773349195681</v>
      </c>
      <c r="IR44" s="41">
        <f t="shared" si="274"/>
        <v>0.5362561117796163</v>
      </c>
      <c r="IS44" s="41">
        <f t="shared" si="274"/>
        <v>0.16906290943366603</v>
      </c>
      <c r="IT44" s="41">
        <f t="shared" si="274"/>
        <v>0.5166402277545622</v>
      </c>
      <c r="IU44" s="41">
        <f t="shared" si="274"/>
        <v>0.26354181993064818</v>
      </c>
      <c r="IV44" s="41">
        <f t="shared" si="274"/>
        <v>1.0277620670790937</v>
      </c>
      <c r="IW44" s="41">
        <f t="shared" si="274"/>
        <v>1.1785019704777258</v>
      </c>
      <c r="IX44" s="41">
        <f t="shared" si="274"/>
        <v>7.2439108804057415E-3</v>
      </c>
      <c r="IY44" s="41">
        <f t="shared" si="274"/>
        <v>0.7040056728300309</v>
      </c>
      <c r="IZ44" s="41">
        <f t="shared" si="274"/>
        <v>0.19149828305180058</v>
      </c>
      <c r="JA44" s="41">
        <f t="shared" si="274"/>
        <v>0.1386495548341449</v>
      </c>
      <c r="JB44" s="41">
        <f t="shared" si="274"/>
        <v>0.33507334637404262</v>
      </c>
      <c r="JC44" s="41">
        <f t="shared" si="274"/>
        <v>2.6769374155361056E-2</v>
      </c>
      <c r="JD44" s="41">
        <f t="shared" si="274"/>
        <v>0.15790706418904449</v>
      </c>
      <c r="JE44" s="41">
        <f t="shared" si="274"/>
        <v>8.7425411763734345E-3</v>
      </c>
      <c r="JF44" s="41">
        <f t="shared" si="274"/>
        <v>3.7568294605851302E-2</v>
      </c>
      <c r="JG44" s="41">
        <f t="shared" si="274"/>
        <v>7.4269056926982227E-2</v>
      </c>
      <c r="JH44" s="41">
        <f t="shared" si="274"/>
        <v>2.6349533271800406E-3</v>
      </c>
      <c r="JI44" s="41">
        <f t="shared" si="274"/>
        <v>4.3661344462795392E-3</v>
      </c>
      <c r="JJ44" s="41">
        <f t="shared" si="274"/>
        <v>7.6119941499522758E-3</v>
      </c>
      <c r="JK44" s="41">
        <f t="shared" si="274"/>
        <v>1.0700092316838442E-2</v>
      </c>
      <c r="JL44" s="41">
        <f t="shared" si="274"/>
        <v>1.2934767702278072E-2</v>
      </c>
      <c r="JM44" s="41">
        <f t="shared" si="274"/>
        <v>2.2867031262947808E-3</v>
      </c>
      <c r="JN44" s="41">
        <f t="shared" si="274"/>
        <v>1.4144832255715532E-2</v>
      </c>
      <c r="JO44" s="41">
        <f t="shared" si="274"/>
        <v>1.7049155015387545E-2</v>
      </c>
      <c r="JP44" s="41">
        <f t="shared" si="274"/>
        <v>3.7152652140691363E-3</v>
      </c>
      <c r="JQ44" s="41">
        <f t="shared" si="274"/>
        <v>1.1263801361468765E-3</v>
      </c>
      <c r="JR44" s="41">
        <f t="shared" si="274"/>
        <v>5.4632247868022384E-4</v>
      </c>
      <c r="JS44" s="41">
        <f t="shared" si="274"/>
        <v>5.7839833326302388E-4</v>
      </c>
      <c r="JT44" s="41">
        <f t="shared" si="274"/>
        <v>5.7797491630737447E-4</v>
      </c>
      <c r="JU44" s="41">
        <f t="shared" ref="JU44:JU69" si="275">HL44/$HM44*100</f>
        <v>1.6811362401857179</v>
      </c>
      <c r="JV44" s="41">
        <f t="shared" ref="JV44:JV73" si="276">100/(100-HP44-HQ44)</f>
        <v>1.4436987890452508</v>
      </c>
    </row>
    <row r="45" spans="1:282" s="38" customFormat="1" ht="14.45" x14ac:dyDescent="0.3">
      <c r="A45" s="37" t="s">
        <v>233</v>
      </c>
      <c r="B45" s="38">
        <v>1584</v>
      </c>
      <c r="C45" s="38" t="s">
        <v>41</v>
      </c>
      <c r="D45" s="38" t="s">
        <v>32</v>
      </c>
      <c r="E45" s="38">
        <v>0</v>
      </c>
      <c r="F45" s="38" t="s">
        <v>42</v>
      </c>
      <c r="G45" s="38" t="s">
        <v>43</v>
      </c>
      <c r="H45" s="38" t="s">
        <v>39</v>
      </c>
      <c r="I45" s="38">
        <v>95.2</v>
      </c>
      <c r="J45" s="38">
        <v>84.8</v>
      </c>
      <c r="K45" s="38">
        <v>7.6</v>
      </c>
      <c r="L45" s="40">
        <v>6.1518948864023297</v>
      </c>
      <c r="M45" s="38">
        <v>6.3</v>
      </c>
      <c r="N45" s="38">
        <v>0</v>
      </c>
      <c r="O45" s="41">
        <v>10.234796443</v>
      </c>
      <c r="P45" s="41">
        <v>0.54007716643749604</v>
      </c>
      <c r="Q45" s="41">
        <v>1.9345653243100801E-2</v>
      </c>
      <c r="R45" s="41">
        <v>6.43278157671904E-3</v>
      </c>
      <c r="S45" s="41">
        <v>0.22556550224103</v>
      </c>
      <c r="T45" s="41">
        <v>0.750213271438533</v>
      </c>
      <c r="U45" s="41">
        <v>4.3440946118408201E-2</v>
      </c>
      <c r="V45" s="41">
        <v>1.5037697698120101E-2</v>
      </c>
      <c r="W45" s="41">
        <v>8.1153505070286194E-2</v>
      </c>
      <c r="X45" s="40">
        <v>40.912265514089398</v>
      </c>
      <c r="Y45" s="40">
        <v>56.023086060624799</v>
      </c>
      <c r="Z45" s="40">
        <v>86.879993084053893</v>
      </c>
      <c r="AA45" s="40">
        <v>85.0903806645928</v>
      </c>
      <c r="AB45" s="42">
        <v>0.36749568605963201</v>
      </c>
      <c r="AC45" s="42">
        <v>2.0414209962911701E-2</v>
      </c>
      <c r="AD45" s="42">
        <v>6.6482703610582696E-3</v>
      </c>
      <c r="AE45" s="42">
        <v>4.3952913037339301E-2</v>
      </c>
      <c r="AF45" s="42"/>
      <c r="AG45" s="43">
        <v>23086170</v>
      </c>
      <c r="AH45" s="43">
        <v>23974250</v>
      </c>
      <c r="AI45" s="43">
        <v>28947140</v>
      </c>
      <c r="AJ45" s="38">
        <v>11745.81</v>
      </c>
      <c r="AK45" s="38">
        <v>1365.98</v>
      </c>
      <c r="AL45" s="38">
        <v>910.65</v>
      </c>
      <c r="AM45" s="38">
        <v>3475440.53</v>
      </c>
      <c r="AN45" s="38">
        <v>682.99</v>
      </c>
      <c r="AO45" s="38">
        <v>9605274.8900000006</v>
      </c>
      <c r="AP45" s="38">
        <v>26550.639999999999</v>
      </c>
      <c r="AQ45" s="38">
        <v>682.99</v>
      </c>
      <c r="AR45" s="38">
        <v>3460690.87</v>
      </c>
      <c r="AS45" s="38">
        <v>546.39</v>
      </c>
      <c r="AT45" s="38">
        <v>3726277.01</v>
      </c>
      <c r="AU45" s="38">
        <v>546.39</v>
      </c>
      <c r="AV45" s="38">
        <v>546.39</v>
      </c>
      <c r="AW45" s="38">
        <v>546.39</v>
      </c>
      <c r="AX45" s="38">
        <v>44471.58</v>
      </c>
      <c r="AY45" s="38">
        <v>223028.04</v>
      </c>
      <c r="AZ45" s="38">
        <v>154728.82</v>
      </c>
      <c r="BA45" s="38">
        <v>913692.56</v>
      </c>
      <c r="BB45" s="38">
        <v>497694.99</v>
      </c>
      <c r="BC45" s="38">
        <v>455.33</v>
      </c>
      <c r="BD45" s="38">
        <v>1246412.81</v>
      </c>
      <c r="BE45" s="38">
        <v>522115.44</v>
      </c>
      <c r="BF45" s="38">
        <v>52258.13</v>
      </c>
      <c r="BG45" s="38">
        <v>197704.15</v>
      </c>
      <c r="BH45" s="38">
        <v>388467.78</v>
      </c>
      <c r="BI45" s="38">
        <v>190899.59</v>
      </c>
      <c r="BJ45" s="38">
        <v>58681.13</v>
      </c>
      <c r="BK45" s="38">
        <v>182037.03</v>
      </c>
      <c r="BL45" s="38">
        <v>75193.320000000007</v>
      </c>
      <c r="BM45" s="38">
        <v>369911.96</v>
      </c>
      <c r="BN45" s="38">
        <v>414296.37</v>
      </c>
      <c r="BO45" s="38">
        <v>1213.8900000000001</v>
      </c>
      <c r="BP45" s="38">
        <v>212267.25</v>
      </c>
      <c r="BQ45" s="38">
        <v>57945.87</v>
      </c>
      <c r="BR45" s="38">
        <v>42649.77</v>
      </c>
      <c r="BS45" s="38">
        <v>97073.7</v>
      </c>
      <c r="BT45" s="38">
        <v>5189.66</v>
      </c>
      <c r="BU45" s="38">
        <v>41732.9</v>
      </c>
      <c r="BV45" s="38">
        <v>2637.13</v>
      </c>
      <c r="BW45" s="38">
        <v>10724.51</v>
      </c>
      <c r="BX45" s="38">
        <v>15802.28</v>
      </c>
      <c r="BY45" s="38">
        <v>303.55</v>
      </c>
      <c r="BZ45" s="38">
        <v>303.55</v>
      </c>
      <c r="CA45" s="38">
        <v>303.55</v>
      </c>
      <c r="CB45" s="38">
        <v>2938.23</v>
      </c>
      <c r="CC45" s="38">
        <v>2935.33</v>
      </c>
      <c r="CD45" s="38">
        <v>911.87</v>
      </c>
      <c r="CE45" s="38">
        <v>640.82000000000005</v>
      </c>
      <c r="CF45" s="38">
        <v>1954.63</v>
      </c>
      <c r="CG45" s="38">
        <v>273.2</v>
      </c>
      <c r="CH45" s="38">
        <v>273.2</v>
      </c>
      <c r="CI45" s="38">
        <v>273.2</v>
      </c>
      <c r="CJ45" s="38">
        <v>248.36</v>
      </c>
      <c r="CK45" s="38">
        <v>227.66</v>
      </c>
      <c r="CL45" s="43">
        <v>126558258.40000001</v>
      </c>
      <c r="CM45" s="43">
        <v>4546180.4000000004</v>
      </c>
      <c r="CN45" s="43">
        <v>131104438.8</v>
      </c>
      <c r="CO45" s="43">
        <f t="shared" si="155"/>
        <v>284480792.23999989</v>
      </c>
      <c r="CP45" s="43">
        <f t="shared" si="156"/>
        <v>289026972.63999987</v>
      </c>
      <c r="CQ45" s="41">
        <f t="shared" si="157"/>
        <v>1.5729260001150607</v>
      </c>
      <c r="CR45" s="43">
        <v>23086170</v>
      </c>
      <c r="CS45" s="43">
        <v>23974250</v>
      </c>
      <c r="CT45" s="43">
        <v>28947140</v>
      </c>
      <c r="CU45" s="43"/>
      <c r="CV45" s="43">
        <v>9079930.9800000004</v>
      </c>
      <c r="CW45" s="43">
        <v>8278362.7000000002</v>
      </c>
      <c r="CY45" s="43"/>
      <c r="CZ45" s="43">
        <f t="shared" si="158"/>
        <v>23086170</v>
      </c>
      <c r="DA45" s="43">
        <f t="shared" si="159"/>
        <v>47948500</v>
      </c>
      <c r="DB45" s="43">
        <f t="shared" si="160"/>
        <v>86841420</v>
      </c>
      <c r="DC45" s="43">
        <f t="shared" si="161"/>
        <v>23491.62</v>
      </c>
      <c r="DD45" s="43">
        <f t="shared" si="162"/>
        <v>2731.96</v>
      </c>
      <c r="DE45" s="43">
        <f t="shared" si="163"/>
        <v>2731.95</v>
      </c>
      <c r="DF45" s="43">
        <f t="shared" si="164"/>
        <v>13901762.119999999</v>
      </c>
      <c r="DG45" s="43">
        <f t="shared" si="165"/>
        <v>2731.96</v>
      </c>
      <c r="DH45" s="43">
        <f t="shared" si="166"/>
        <v>38421099.560000002</v>
      </c>
      <c r="DI45" s="43">
        <f t="shared" si="167"/>
        <v>106202.56</v>
      </c>
      <c r="DJ45" s="43">
        <f t="shared" si="168"/>
        <v>2731.96</v>
      </c>
      <c r="DK45" s="43">
        <f t="shared" si="169"/>
        <v>17303454.350000001</v>
      </c>
      <c r="DL45" s="43">
        <f t="shared" si="170"/>
        <v>2731.95</v>
      </c>
      <c r="DM45" s="43">
        <f t="shared" si="171"/>
        <v>18631385.049999997</v>
      </c>
      <c r="DN45" s="43">
        <f t="shared" si="172"/>
        <v>2731.95</v>
      </c>
      <c r="DO45" s="43">
        <f t="shared" si="173"/>
        <v>2731.95</v>
      </c>
      <c r="DP45" s="43">
        <f t="shared" si="174"/>
        <v>2731.95</v>
      </c>
      <c r="DQ45" s="43">
        <f t="shared" si="175"/>
        <v>266829.48</v>
      </c>
      <c r="DR45" s="43">
        <f t="shared" si="176"/>
        <v>1115140.2</v>
      </c>
      <c r="DS45" s="43">
        <f t="shared" si="177"/>
        <v>928372.92</v>
      </c>
      <c r="DT45" s="43">
        <f t="shared" si="178"/>
        <v>5482155.3600000003</v>
      </c>
      <c r="DU45" s="43">
        <f t="shared" si="179"/>
        <v>2986169.94</v>
      </c>
      <c r="DV45" s="43">
        <f t="shared" si="180"/>
        <v>2731.98</v>
      </c>
      <c r="DW45" s="43">
        <f t="shared" si="181"/>
        <v>7478476.8600000003</v>
      </c>
      <c r="DX45" s="43">
        <f t="shared" si="182"/>
        <v>3132692.64</v>
      </c>
      <c r="DY45" s="43">
        <f t="shared" si="183"/>
        <v>365806.91</v>
      </c>
      <c r="DZ45" s="43">
        <f t="shared" si="184"/>
        <v>1186224.8999999999</v>
      </c>
      <c r="EA45" s="43">
        <f t="shared" si="185"/>
        <v>2330806.6800000002</v>
      </c>
      <c r="EB45" s="43">
        <f t="shared" si="186"/>
        <v>1336297.1299999999</v>
      </c>
      <c r="EC45" s="43">
        <f t="shared" si="187"/>
        <v>410767.91</v>
      </c>
      <c r="ED45" s="43">
        <f t="shared" si="188"/>
        <v>1274259.21</v>
      </c>
      <c r="EE45" s="43">
        <f t="shared" si="189"/>
        <v>601546.56000000006</v>
      </c>
      <c r="EF45" s="43">
        <f t="shared" si="190"/>
        <v>2589383.7200000002</v>
      </c>
      <c r="EG45" s="43">
        <f t="shared" si="191"/>
        <v>2900074.59</v>
      </c>
      <c r="EH45" s="43">
        <f t="shared" si="192"/>
        <v>9711.1200000000008</v>
      </c>
      <c r="EI45" s="43">
        <f t="shared" si="193"/>
        <v>1485870.75</v>
      </c>
      <c r="EJ45" s="43">
        <f t="shared" si="194"/>
        <v>463566.96</v>
      </c>
      <c r="EK45" s="43">
        <f t="shared" si="195"/>
        <v>341198.16</v>
      </c>
      <c r="EL45" s="43">
        <f t="shared" si="196"/>
        <v>776589.6</v>
      </c>
      <c r="EM45" s="43">
        <f t="shared" si="197"/>
        <v>41517.279999999999</v>
      </c>
      <c r="EN45" s="43">
        <f t="shared" si="198"/>
        <v>333863.2</v>
      </c>
      <c r="EO45" s="43">
        <f t="shared" si="199"/>
        <v>21097.040000000001</v>
      </c>
      <c r="EP45" s="43">
        <f t="shared" si="200"/>
        <v>85796.08</v>
      </c>
      <c r="EQ45" s="43">
        <f t="shared" si="201"/>
        <v>142220.52000000002</v>
      </c>
      <c r="ER45" s="43">
        <f t="shared" si="202"/>
        <v>2731.9500000000003</v>
      </c>
      <c r="ES45" s="43">
        <f t="shared" si="203"/>
        <v>2731.9500000000003</v>
      </c>
      <c r="ET45" s="43">
        <f t="shared" si="204"/>
        <v>2731.9500000000003</v>
      </c>
      <c r="EU45" s="43">
        <f t="shared" si="205"/>
        <v>26444.07</v>
      </c>
      <c r="EV45" s="43">
        <f t="shared" si="206"/>
        <v>26417.97</v>
      </c>
      <c r="EW45" s="43">
        <f t="shared" si="207"/>
        <v>8206.83</v>
      </c>
      <c r="EX45" s="43">
        <f t="shared" si="208"/>
        <v>5767.38</v>
      </c>
      <c r="EY45" s="43">
        <f t="shared" si="209"/>
        <v>17591.670000000002</v>
      </c>
      <c r="EZ45" s="43">
        <f t="shared" si="210"/>
        <v>2732</v>
      </c>
      <c r="FA45" s="43">
        <f t="shared" si="211"/>
        <v>2732</v>
      </c>
      <c r="FB45" s="43">
        <f t="shared" si="212"/>
        <v>2732</v>
      </c>
      <c r="FC45" s="43">
        <f t="shared" si="213"/>
        <v>2731.96</v>
      </c>
      <c r="FD45" s="43">
        <f t="shared" si="214"/>
        <v>2731.92</v>
      </c>
      <c r="FG45" s="43">
        <f t="shared" si="215"/>
        <v>370358958.77819997</v>
      </c>
      <c r="FH45" s="43">
        <f t="shared" si="216"/>
        <v>720882682.22000003</v>
      </c>
      <c r="FI45" s="43">
        <f t="shared" si="217"/>
        <v>1276442085.5267999</v>
      </c>
      <c r="FJ45" s="43">
        <f t="shared" si="218"/>
        <v>305828.94379679998</v>
      </c>
      <c r="FK45" s="43">
        <f t="shared" si="219"/>
        <v>38320.0554968</v>
      </c>
      <c r="FL45" s="43">
        <f t="shared" si="220"/>
        <v>38319.915230999999</v>
      </c>
      <c r="FM45" s="43">
        <f t="shared" si="221"/>
        <v>202000249.57276598</v>
      </c>
      <c r="FN45" s="43">
        <f t="shared" si="222"/>
        <v>38320.0554968</v>
      </c>
      <c r="FO45" s="43">
        <f t="shared" si="223"/>
        <v>558279708.21155798</v>
      </c>
      <c r="FP45" s="43">
        <f t="shared" si="224"/>
        <v>1489658.7040447998</v>
      </c>
      <c r="FQ45" s="43">
        <f t="shared" si="225"/>
        <v>38320.0554968</v>
      </c>
      <c r="FR45" s="43">
        <f t="shared" si="226"/>
        <v>249684624.2276386</v>
      </c>
      <c r="FS45" s="43">
        <f t="shared" si="227"/>
        <v>38319.915230999999</v>
      </c>
      <c r="FT45" s="43">
        <f t="shared" si="228"/>
        <v>268846340.21354777</v>
      </c>
      <c r="FU45" s="43">
        <f t="shared" si="229"/>
        <v>37218.458557799997</v>
      </c>
      <c r="FV45" s="43">
        <f t="shared" si="230"/>
        <v>38319.915230999999</v>
      </c>
      <c r="FW45" s="43">
        <f t="shared" si="231"/>
        <v>38319.915230999999</v>
      </c>
      <c r="FX45" s="43">
        <f t="shared" si="232"/>
        <v>3832354.4162687999</v>
      </c>
      <c r="FY45" s="43">
        <f t="shared" si="233"/>
        <v>15641603.226516003</v>
      </c>
      <c r="FZ45" s="43">
        <f t="shared" si="234"/>
        <v>13333811.7658752</v>
      </c>
      <c r="GA45" s="43">
        <f t="shared" si="235"/>
        <v>78737785.287321597</v>
      </c>
      <c r="GB45" s="43">
        <f t="shared" si="236"/>
        <v>42889044.9334464</v>
      </c>
      <c r="GC45" s="43">
        <f t="shared" si="237"/>
        <v>38320.336028400001</v>
      </c>
      <c r="GD45" s="43">
        <f t="shared" si="238"/>
        <v>107410072.61036161</v>
      </c>
      <c r="GE45" s="43">
        <f t="shared" si="239"/>
        <v>43940963.930371203</v>
      </c>
      <c r="GF45" s="43">
        <f t="shared" si="240"/>
        <v>5236366.0067721996</v>
      </c>
      <c r="GG45" s="43">
        <f t="shared" si="241"/>
        <v>16638678.457842</v>
      </c>
      <c r="GH45" s="43">
        <f t="shared" si="242"/>
        <v>30343933.076515201</v>
      </c>
      <c r="GI45" s="43">
        <f t="shared" si="243"/>
        <v>19128509.263204597</v>
      </c>
      <c r="GJ45" s="43">
        <f t="shared" si="244"/>
        <v>5879963.0673921993</v>
      </c>
      <c r="GK45" s="43">
        <f t="shared" si="245"/>
        <v>18240463.557838198</v>
      </c>
      <c r="GL45" s="43">
        <f t="shared" si="246"/>
        <v>8589221.6574864015</v>
      </c>
      <c r="GM45" s="43">
        <f t="shared" si="247"/>
        <v>37065896.0212024</v>
      </c>
      <c r="GN45" s="43">
        <f t="shared" si="248"/>
        <v>40678128.242602199</v>
      </c>
      <c r="GO45" s="43">
        <f t="shared" si="249"/>
        <v>138660.85814280002</v>
      </c>
      <c r="GP45" s="43">
        <f t="shared" si="250"/>
        <v>19557969.032745</v>
      </c>
      <c r="GQ45" s="43">
        <f t="shared" si="251"/>
        <v>6619070.9702124009</v>
      </c>
      <c r="GR45" s="43">
        <f t="shared" si="252"/>
        <v>4871820.1054403996</v>
      </c>
      <c r="GS45" s="43">
        <f t="shared" si="253"/>
        <v>11088585.081924001</v>
      </c>
      <c r="GT45" s="43">
        <f t="shared" si="254"/>
        <v>550960.25390000001</v>
      </c>
      <c r="GU45" s="43">
        <f t="shared" si="255"/>
        <v>4430573.3285000008</v>
      </c>
      <c r="GV45" s="43">
        <f t="shared" si="256"/>
        <v>274654.76882559998</v>
      </c>
      <c r="GW45" s="43">
        <f t="shared" si="257"/>
        <v>1138567.60415</v>
      </c>
      <c r="GX45" s="43">
        <f t="shared" si="258"/>
        <v>2026723.0016280001</v>
      </c>
      <c r="GY45" s="43">
        <f t="shared" si="259"/>
        <v>36484.154109000003</v>
      </c>
      <c r="GZ45" s="43">
        <f t="shared" si="260"/>
        <v>36484.154109000003</v>
      </c>
      <c r="HA45" s="43">
        <f t="shared" si="261"/>
        <v>36484.154109000003</v>
      </c>
      <c r="HB45" s="43">
        <f t="shared" si="262"/>
        <v>353150.50610340002</v>
      </c>
      <c r="HC45" s="43">
        <f t="shared" si="263"/>
        <v>352801.95052140002</v>
      </c>
      <c r="HD45" s="43">
        <f t="shared" si="264"/>
        <v>109599.0960546</v>
      </c>
      <c r="HE45" s="43">
        <f t="shared" si="265"/>
        <v>77021.1682956</v>
      </c>
      <c r="HF45" s="43">
        <f t="shared" si="266"/>
        <v>234930.06801540003</v>
      </c>
      <c r="HG45" s="43">
        <f t="shared" si="267"/>
        <v>38871.354975999995</v>
      </c>
      <c r="HH45" s="43">
        <f t="shared" si="268"/>
        <v>36668.401312000002</v>
      </c>
      <c r="HI45" s="43">
        <f t="shared" si="269"/>
        <v>36668.401312000002</v>
      </c>
      <c r="HJ45" s="43">
        <f t="shared" si="270"/>
        <v>38820.719453600002</v>
      </c>
      <c r="HK45" s="43">
        <f t="shared" si="271"/>
        <v>38778.429674400002</v>
      </c>
      <c r="HL45" s="43">
        <f t="shared" si="272"/>
        <v>54602808.930280007</v>
      </c>
      <c r="HM45" s="43">
        <f t="shared" si="273"/>
        <v>4242947867.0351624</v>
      </c>
      <c r="HP45" s="41">
        <f>FG45/$HM$11*100</f>
        <v>8.7288123819677068</v>
      </c>
      <c r="HQ45" s="41">
        <f t="shared" ref="HQ45:JT45" si="277">FH45/$HM$11*100</f>
        <v>16.990137630979898</v>
      </c>
      <c r="HR45" s="41">
        <f t="shared" si="277"/>
        <v>30.083850321232848</v>
      </c>
      <c r="HS45" s="41">
        <f t="shared" si="277"/>
        <v>7.2079354585731356E-3</v>
      </c>
      <c r="HT45" s="41">
        <f t="shared" si="277"/>
        <v>9.0314697935652086E-4</v>
      </c>
      <c r="HU45" s="41">
        <f t="shared" si="277"/>
        <v>9.0314367349926311E-4</v>
      </c>
      <c r="HV45" s="41">
        <f t="shared" si="277"/>
        <v>4.7608468428794843</v>
      </c>
      <c r="HW45" s="41">
        <f t="shared" si="277"/>
        <v>9.0314697935652086E-4</v>
      </c>
      <c r="HX45" s="41">
        <f t="shared" si="277"/>
        <v>13.157826249740518</v>
      </c>
      <c r="HY45" s="41">
        <f t="shared" si="277"/>
        <v>3.5109050375528791E-2</v>
      </c>
      <c r="HZ45" s="41">
        <f t="shared" si="277"/>
        <v>9.0314697935652086E-4</v>
      </c>
      <c r="IA45" s="41">
        <f t="shared" si="277"/>
        <v>5.8846969619287428</v>
      </c>
      <c r="IB45" s="41">
        <f t="shared" si="277"/>
        <v>9.0314367349926311E-4</v>
      </c>
      <c r="IC45" s="41">
        <f t="shared" si="277"/>
        <v>6.336310240865842</v>
      </c>
      <c r="ID45" s="41">
        <f t="shared" si="277"/>
        <v>8.7718397029957085E-4</v>
      </c>
      <c r="IE45" s="41">
        <f t="shared" si="277"/>
        <v>9.0314367349926311E-4</v>
      </c>
      <c r="IF45" s="41">
        <f t="shared" si="277"/>
        <v>9.0314367349926311E-4</v>
      </c>
      <c r="IG45" s="41">
        <f t="shared" si="277"/>
        <v>9.0322920204690793E-2</v>
      </c>
      <c r="IH45" s="41">
        <f t="shared" si="277"/>
        <v>0.36864943234491965</v>
      </c>
      <c r="II45" s="41">
        <f t="shared" si="277"/>
        <v>0.31425820405359933</v>
      </c>
      <c r="IJ45" s="41">
        <f t="shared" si="277"/>
        <v>1.8557330364358464</v>
      </c>
      <c r="IK45" s="41">
        <f t="shared" si="277"/>
        <v>1.0108312964829309</v>
      </c>
      <c r="IL45" s="41">
        <f t="shared" si="277"/>
        <v>9.0315359107103605E-4</v>
      </c>
      <c r="IM45" s="41">
        <f t="shared" si="277"/>
        <v>2.53149640241553</v>
      </c>
      <c r="IN45" s="41">
        <f t="shared" si="277"/>
        <v>1.0356234699879958</v>
      </c>
      <c r="IO45" s="41">
        <f t="shared" si="277"/>
        <v>0.12341339490534931</v>
      </c>
      <c r="IP45" s="41">
        <f t="shared" si="277"/>
        <v>0.39214901948509162</v>
      </c>
      <c r="IQ45" s="41">
        <f t="shared" si="277"/>
        <v>0.71516158169811739</v>
      </c>
      <c r="IR45" s="41">
        <f t="shared" si="277"/>
        <v>0.45083064564191766</v>
      </c>
      <c r="IS45" s="41">
        <f t="shared" si="277"/>
        <v>0.13858202484823204</v>
      </c>
      <c r="IT45" s="41">
        <f t="shared" si="277"/>
        <v>0.42990072302217691</v>
      </c>
      <c r="IU45" s="41">
        <f t="shared" si="277"/>
        <v>0.20243523905204797</v>
      </c>
      <c r="IV45" s="41">
        <f t="shared" si="277"/>
        <v>0.87358829716432207</v>
      </c>
      <c r="IW45" s="41">
        <f t="shared" si="277"/>
        <v>0.95872326310308376</v>
      </c>
      <c r="IX45" s="41">
        <f t="shared" si="277"/>
        <v>3.2680311540026494E-3</v>
      </c>
      <c r="IY45" s="41">
        <f t="shared" si="277"/>
        <v>0.46095237664118383</v>
      </c>
      <c r="IZ45" s="41">
        <f t="shared" si="277"/>
        <v>0.15600170394828816</v>
      </c>
      <c r="JA45" s="41">
        <f t="shared" si="277"/>
        <v>0.11482158768178959</v>
      </c>
      <c r="JB45" s="41">
        <f t="shared" si="277"/>
        <v>0.26134153492845891</v>
      </c>
      <c r="JC45" s="41">
        <f t="shared" si="277"/>
        <v>1.2985317547278599E-2</v>
      </c>
      <c r="JD45" s="41">
        <f t="shared" si="277"/>
        <v>0.10442205436749674</v>
      </c>
      <c r="JE45" s="41">
        <f t="shared" si="277"/>
        <v>6.4732063045007436E-3</v>
      </c>
      <c r="JF45" s="41">
        <f t="shared" si="277"/>
        <v>2.6834352903458956E-2</v>
      </c>
      <c r="JG45" s="41">
        <f t="shared" si="277"/>
        <v>4.7766860803882795E-2</v>
      </c>
      <c r="JH45" s="41">
        <f t="shared" si="277"/>
        <v>8.5987750149977616E-4</v>
      </c>
      <c r="JI45" s="41">
        <f t="shared" si="277"/>
        <v>8.5987750149977616E-4</v>
      </c>
      <c r="JJ45" s="41">
        <f t="shared" si="277"/>
        <v>8.5987750149977616E-4</v>
      </c>
      <c r="JK45" s="41">
        <f t="shared" si="277"/>
        <v>8.323234627678101E-3</v>
      </c>
      <c r="JL45" s="41">
        <f t="shared" si="277"/>
        <v>8.3150196886092511E-3</v>
      </c>
      <c r="JM45" s="41">
        <f t="shared" si="277"/>
        <v>2.5830884443834652E-3</v>
      </c>
      <c r="JN45" s="41">
        <f t="shared" si="277"/>
        <v>1.8152749152070054E-3</v>
      </c>
      <c r="JO45" s="41">
        <f t="shared" si="277"/>
        <v>5.5369539145330507E-3</v>
      </c>
      <c r="JP45" s="41">
        <f t="shared" si="277"/>
        <v>9.1614029194193403E-4</v>
      </c>
      <c r="JQ45" s="41">
        <f t="shared" si="277"/>
        <v>8.6421993531640348E-4</v>
      </c>
      <c r="JR45" s="41">
        <f t="shared" si="277"/>
        <v>8.6421993531640348E-4</v>
      </c>
      <c r="JS45" s="41">
        <f t="shared" si="277"/>
        <v>9.1494688763938759E-4</v>
      </c>
      <c r="JT45" s="41">
        <f t="shared" si="277"/>
        <v>9.1395018014909396E-4</v>
      </c>
      <c r="JU45" s="41">
        <f t="shared" si="275"/>
        <v>1.2869073729259539</v>
      </c>
      <c r="JV45" s="41">
        <f t="shared" si="276"/>
        <v>1.3462383746248954</v>
      </c>
    </row>
    <row r="46" spans="1:282" s="38" customFormat="1" ht="14.45" x14ac:dyDescent="0.3">
      <c r="A46" s="37" t="s">
        <v>235</v>
      </c>
      <c r="B46" s="38">
        <v>1474</v>
      </c>
      <c r="C46" s="38" t="s">
        <v>47</v>
      </c>
      <c r="D46" s="38" t="s">
        <v>32</v>
      </c>
      <c r="E46" s="38">
        <v>0</v>
      </c>
      <c r="F46" s="38" t="s">
        <v>34</v>
      </c>
      <c r="G46" s="38" t="s">
        <v>48</v>
      </c>
      <c r="H46" s="38" t="s">
        <v>46</v>
      </c>
      <c r="I46" s="38">
        <v>94.3</v>
      </c>
      <c r="J46" s="38">
        <v>84.5</v>
      </c>
      <c r="K46" s="38">
        <v>6</v>
      </c>
      <c r="L46" s="40">
        <v>4.8474397447710302</v>
      </c>
      <c r="M46" s="38">
        <v>4.9400000000000004</v>
      </c>
      <c r="N46" s="38">
        <v>0</v>
      </c>
      <c r="O46" s="41">
        <v>28.147139082999999</v>
      </c>
      <c r="P46" s="41">
        <v>0.54428961337150294</v>
      </c>
      <c r="Q46" s="41">
        <v>2.2595948246268899E-2</v>
      </c>
      <c r="R46" s="41">
        <v>6.7033051722814804E-3</v>
      </c>
      <c r="S46" s="41">
        <v>0.24521863410866901</v>
      </c>
      <c r="T46" s="41">
        <v>0.76498394909047895</v>
      </c>
      <c r="U46" s="41">
        <v>4.9418464361587103E-2</v>
      </c>
      <c r="V46" s="41">
        <v>1.51104988423025E-2</v>
      </c>
      <c r="W46" s="41">
        <v>8.6505748947791103E-2</v>
      </c>
      <c r="X46" s="40">
        <v>41.678464307930597</v>
      </c>
      <c r="Y46" s="40">
        <v>57.737520700244197</v>
      </c>
      <c r="Z46" s="40">
        <v>86.583683243692306</v>
      </c>
      <c r="AA46" s="40">
        <v>83.581647919785297</v>
      </c>
      <c r="AB46" s="42">
        <v>0.82713450967884905</v>
      </c>
      <c r="AC46" s="42">
        <v>5.14937584008048E-2</v>
      </c>
      <c r="AD46" s="42">
        <v>1.4746463629351701E-2</v>
      </c>
      <c r="AE46" s="42">
        <v>0.103544495303232</v>
      </c>
      <c r="AF46" s="42"/>
      <c r="AG46" s="43">
        <v>69022030</v>
      </c>
      <c r="AH46" s="43">
        <v>59230430</v>
      </c>
      <c r="AI46" s="43">
        <v>70438400</v>
      </c>
      <c r="AJ46" s="38">
        <v>16976.34</v>
      </c>
      <c r="AK46" s="38">
        <v>16976.34</v>
      </c>
      <c r="AL46" s="38">
        <v>11317.56</v>
      </c>
      <c r="AM46" s="38">
        <v>10084467.49</v>
      </c>
      <c r="AN46" s="38">
        <v>8488.17</v>
      </c>
      <c r="AO46" s="38">
        <v>30019835.550000001</v>
      </c>
      <c r="AP46" s="38">
        <v>87485.5</v>
      </c>
      <c r="AQ46" s="38">
        <v>8488.17</v>
      </c>
      <c r="AR46" s="38">
        <v>10648294.560000001</v>
      </c>
      <c r="AS46" s="38">
        <v>6790.54</v>
      </c>
      <c r="AT46" s="38">
        <v>12455646.49</v>
      </c>
      <c r="AU46" s="38">
        <v>6790.54</v>
      </c>
      <c r="AV46" s="38">
        <v>6790.54</v>
      </c>
      <c r="AW46" s="38">
        <v>6790.54</v>
      </c>
      <c r="AX46" s="38">
        <v>124197.99</v>
      </c>
      <c r="AY46" s="38">
        <v>809178.62</v>
      </c>
      <c r="AZ46" s="38">
        <v>441228.84</v>
      </c>
      <c r="BA46" s="38">
        <v>3005771.11</v>
      </c>
      <c r="BB46" s="38">
        <v>1605216.44</v>
      </c>
      <c r="BC46" s="38">
        <v>5658.78</v>
      </c>
      <c r="BD46" s="38">
        <v>4206314.43</v>
      </c>
      <c r="BE46" s="38">
        <v>1790382.93</v>
      </c>
      <c r="BF46" s="38">
        <v>165395.87</v>
      </c>
      <c r="BG46" s="38">
        <v>556603.21</v>
      </c>
      <c r="BH46" s="38">
        <v>1266029.67</v>
      </c>
      <c r="BI46" s="38">
        <v>584791</v>
      </c>
      <c r="BJ46" s="38">
        <v>204505.69</v>
      </c>
      <c r="BK46" s="38">
        <v>578503.42000000004</v>
      </c>
      <c r="BL46" s="38">
        <v>267009.91999999998</v>
      </c>
      <c r="BM46" s="38">
        <v>1189621.94</v>
      </c>
      <c r="BN46" s="38">
        <v>1274371.68</v>
      </c>
      <c r="BO46" s="38">
        <v>6373.28</v>
      </c>
      <c r="BP46" s="38">
        <v>505741.12</v>
      </c>
      <c r="BQ46" s="38">
        <v>194215.06</v>
      </c>
      <c r="BR46" s="38">
        <v>129876.27</v>
      </c>
      <c r="BS46" s="38">
        <v>307606.31</v>
      </c>
      <c r="BT46" s="38">
        <v>8570.57</v>
      </c>
      <c r="BU46" s="38">
        <v>79016.45</v>
      </c>
      <c r="BV46" s="38">
        <v>4244.09</v>
      </c>
      <c r="BW46" s="38">
        <v>27430.82</v>
      </c>
      <c r="BX46" s="38">
        <v>39548.92</v>
      </c>
      <c r="BY46" s="38">
        <v>3772.52</v>
      </c>
      <c r="BZ46" s="38">
        <v>3772.52</v>
      </c>
      <c r="CA46" s="38">
        <v>3772.52</v>
      </c>
      <c r="CB46" s="38">
        <v>3772.52</v>
      </c>
      <c r="CC46" s="38">
        <v>3772.52</v>
      </c>
      <c r="CD46" s="38">
        <v>3772.52</v>
      </c>
      <c r="CE46" s="38">
        <v>3772.52</v>
      </c>
      <c r="CF46" s="38">
        <v>3772.52</v>
      </c>
      <c r="CG46" s="38">
        <v>3395.27</v>
      </c>
      <c r="CH46" s="38">
        <v>3395.27</v>
      </c>
      <c r="CI46" s="38">
        <v>3395.27</v>
      </c>
      <c r="CJ46" s="38">
        <v>3086.61</v>
      </c>
      <c r="CK46" s="38">
        <v>2829.39</v>
      </c>
      <c r="CL46" s="43">
        <v>398344458.89999998</v>
      </c>
      <c r="CM46" s="43">
        <v>14389729.93</v>
      </c>
      <c r="CN46" s="43">
        <v>412734188.80000001</v>
      </c>
      <c r="CO46" s="43">
        <f t="shared" si="155"/>
        <v>797957419.51999998</v>
      </c>
      <c r="CP46" s="43">
        <f t="shared" si="156"/>
        <v>812347149.44999993</v>
      </c>
      <c r="CQ46" s="41">
        <f t="shared" si="157"/>
        <v>1.7713769217683073</v>
      </c>
      <c r="CR46" s="43">
        <v>69022030</v>
      </c>
      <c r="CS46" s="43">
        <v>59230430</v>
      </c>
      <c r="CT46" s="43">
        <v>70438400</v>
      </c>
      <c r="CU46" s="43"/>
      <c r="CV46" s="43">
        <v>30074503.949999999</v>
      </c>
      <c r="CW46" s="43">
        <v>14364813.029999999</v>
      </c>
      <c r="CZ46" s="43">
        <f t="shared" si="158"/>
        <v>69022030</v>
      </c>
      <c r="DA46" s="43">
        <f t="shared" si="159"/>
        <v>118460860</v>
      </c>
      <c r="DB46" s="43">
        <f t="shared" si="160"/>
        <v>211315200</v>
      </c>
      <c r="DC46" s="43">
        <f t="shared" si="161"/>
        <v>33952.68</v>
      </c>
      <c r="DD46" s="43">
        <f t="shared" si="162"/>
        <v>33952.68</v>
      </c>
      <c r="DE46" s="43">
        <f t="shared" si="163"/>
        <v>33952.68</v>
      </c>
      <c r="DF46" s="43">
        <f t="shared" si="164"/>
        <v>40337869.960000001</v>
      </c>
      <c r="DG46" s="43">
        <f t="shared" si="165"/>
        <v>33952.68</v>
      </c>
      <c r="DH46" s="43">
        <f t="shared" si="166"/>
        <v>120079342.2</v>
      </c>
      <c r="DI46" s="43">
        <f t="shared" si="167"/>
        <v>349942</v>
      </c>
      <c r="DJ46" s="43">
        <f t="shared" si="168"/>
        <v>33952.68</v>
      </c>
      <c r="DK46" s="43">
        <f t="shared" si="169"/>
        <v>53241472.800000004</v>
      </c>
      <c r="DL46" s="43">
        <f t="shared" si="170"/>
        <v>33952.699999999997</v>
      </c>
      <c r="DM46" s="43">
        <f t="shared" si="171"/>
        <v>62278232.450000003</v>
      </c>
      <c r="DN46" s="43">
        <f t="shared" si="172"/>
        <v>33952.699999999997</v>
      </c>
      <c r="DO46" s="43">
        <f t="shared" si="173"/>
        <v>33952.699999999997</v>
      </c>
      <c r="DP46" s="43">
        <f t="shared" si="174"/>
        <v>33952.699999999997</v>
      </c>
      <c r="DQ46" s="43">
        <f t="shared" si="175"/>
        <v>745187.94000000006</v>
      </c>
      <c r="DR46" s="43">
        <f t="shared" si="176"/>
        <v>4045893.1</v>
      </c>
      <c r="DS46" s="43">
        <f t="shared" si="177"/>
        <v>2647373.04</v>
      </c>
      <c r="DT46" s="43">
        <f t="shared" si="178"/>
        <v>18034626.66</v>
      </c>
      <c r="DU46" s="43">
        <f t="shared" si="179"/>
        <v>9631298.6400000006</v>
      </c>
      <c r="DV46" s="43">
        <f t="shared" si="180"/>
        <v>33952.68</v>
      </c>
      <c r="DW46" s="43">
        <f t="shared" si="181"/>
        <v>25237886.579999998</v>
      </c>
      <c r="DX46" s="43">
        <f t="shared" si="182"/>
        <v>10742297.58</v>
      </c>
      <c r="DY46" s="43">
        <f t="shared" si="183"/>
        <v>1157771.0899999999</v>
      </c>
      <c r="DZ46" s="43">
        <f t="shared" si="184"/>
        <v>3339619.26</v>
      </c>
      <c r="EA46" s="43">
        <f t="shared" si="185"/>
        <v>7596178.0199999996</v>
      </c>
      <c r="EB46" s="43">
        <f t="shared" si="186"/>
        <v>4093537</v>
      </c>
      <c r="EC46" s="43">
        <f t="shared" si="187"/>
        <v>1431539.83</v>
      </c>
      <c r="ED46" s="43">
        <f t="shared" si="188"/>
        <v>4049523.9400000004</v>
      </c>
      <c r="EE46" s="43">
        <f t="shared" si="189"/>
        <v>2136079.3599999999</v>
      </c>
      <c r="EF46" s="43">
        <f t="shared" si="190"/>
        <v>8327353.5800000001</v>
      </c>
      <c r="EG46" s="43">
        <f t="shared" si="191"/>
        <v>8920601.7599999998</v>
      </c>
      <c r="EH46" s="43">
        <f t="shared" si="192"/>
        <v>50986.239999999998</v>
      </c>
      <c r="EI46" s="43">
        <f t="shared" si="193"/>
        <v>3540187.84</v>
      </c>
      <c r="EJ46" s="43">
        <f t="shared" si="194"/>
        <v>1553720.48</v>
      </c>
      <c r="EK46" s="43">
        <f t="shared" si="195"/>
        <v>1039010.16</v>
      </c>
      <c r="EL46" s="43">
        <f t="shared" si="196"/>
        <v>2460850.48</v>
      </c>
      <c r="EM46" s="43">
        <f t="shared" si="197"/>
        <v>68564.56</v>
      </c>
      <c r="EN46" s="43">
        <f t="shared" si="198"/>
        <v>632131.6</v>
      </c>
      <c r="EO46" s="43">
        <f t="shared" si="199"/>
        <v>33952.720000000001</v>
      </c>
      <c r="EP46" s="43">
        <f t="shared" si="200"/>
        <v>219446.56</v>
      </c>
      <c r="EQ46" s="43">
        <f t="shared" si="201"/>
        <v>355940.27999999997</v>
      </c>
      <c r="ER46" s="43">
        <f t="shared" si="202"/>
        <v>33952.68</v>
      </c>
      <c r="ES46" s="43">
        <f t="shared" si="203"/>
        <v>33952.68</v>
      </c>
      <c r="ET46" s="43">
        <f t="shared" si="204"/>
        <v>33952.68</v>
      </c>
      <c r="EU46" s="43">
        <f t="shared" si="205"/>
        <v>33952.68</v>
      </c>
      <c r="EV46" s="43">
        <f t="shared" si="206"/>
        <v>33952.68</v>
      </c>
      <c r="EW46" s="43">
        <f t="shared" si="207"/>
        <v>33952.68</v>
      </c>
      <c r="EX46" s="43">
        <f t="shared" si="208"/>
        <v>33952.68</v>
      </c>
      <c r="EY46" s="43">
        <f t="shared" si="209"/>
        <v>33952.68</v>
      </c>
      <c r="EZ46" s="43">
        <f t="shared" si="210"/>
        <v>33952.699999999997</v>
      </c>
      <c r="FA46" s="43">
        <f t="shared" si="211"/>
        <v>33952.699999999997</v>
      </c>
      <c r="FB46" s="43">
        <f t="shared" si="212"/>
        <v>33952.699999999997</v>
      </c>
      <c r="FC46" s="43">
        <f t="shared" si="213"/>
        <v>33952.71</v>
      </c>
      <c r="FD46" s="43">
        <f t="shared" si="214"/>
        <v>33952.68</v>
      </c>
      <c r="FG46" s="43">
        <f t="shared" si="215"/>
        <v>1107283155.3937998</v>
      </c>
      <c r="FH46" s="43">
        <f t="shared" si="216"/>
        <v>1781002168.8872001</v>
      </c>
      <c r="FI46" s="43">
        <f t="shared" si="217"/>
        <v>3106024919.8079996</v>
      </c>
      <c r="FJ46" s="43">
        <f t="shared" si="218"/>
        <v>442017.7179552</v>
      </c>
      <c r="FK46" s="43">
        <f t="shared" si="219"/>
        <v>476239.9822344</v>
      </c>
      <c r="FL46" s="43">
        <f t="shared" si="220"/>
        <v>476239.9822344</v>
      </c>
      <c r="FM46" s="43">
        <f t="shared" si="221"/>
        <v>586131436.347278</v>
      </c>
      <c r="FN46" s="43">
        <f t="shared" si="222"/>
        <v>476239.9822344</v>
      </c>
      <c r="FO46" s="43">
        <f t="shared" si="223"/>
        <v>1744818885.8042099</v>
      </c>
      <c r="FP46" s="43">
        <f t="shared" si="224"/>
        <v>4908489.4583599996</v>
      </c>
      <c r="FQ46" s="43">
        <f t="shared" si="225"/>
        <v>476239.9822344</v>
      </c>
      <c r="FR46" s="43">
        <f t="shared" si="226"/>
        <v>768261461.58463681</v>
      </c>
      <c r="FS46" s="43">
        <f t="shared" si="227"/>
        <v>476240.26276600006</v>
      </c>
      <c r="FT46" s="43">
        <f t="shared" si="228"/>
        <v>898659698.36478221</v>
      </c>
      <c r="FU46" s="43">
        <f t="shared" si="229"/>
        <v>462551.34899079998</v>
      </c>
      <c r="FV46" s="43">
        <f t="shared" si="230"/>
        <v>476240.26276600006</v>
      </c>
      <c r="FW46" s="43">
        <f t="shared" si="231"/>
        <v>476240.26276600006</v>
      </c>
      <c r="FX46" s="43">
        <f t="shared" si="232"/>
        <v>10702806.4995264</v>
      </c>
      <c r="FY46" s="43">
        <f t="shared" si="233"/>
        <v>56750043.238598004</v>
      </c>
      <c r="FZ46" s="43">
        <f t="shared" si="234"/>
        <v>38023054.129382402</v>
      </c>
      <c r="GA46" s="43">
        <f t="shared" si="235"/>
        <v>259023407.48184958</v>
      </c>
      <c r="GB46" s="43">
        <f t="shared" si="236"/>
        <v>138330104.5949184</v>
      </c>
      <c r="GC46" s="43">
        <f t="shared" si="237"/>
        <v>476239.9822344</v>
      </c>
      <c r="GD46" s="43">
        <f t="shared" si="238"/>
        <v>362480660.27844477</v>
      </c>
      <c r="GE46" s="43">
        <f t="shared" si="239"/>
        <v>150677696.38967639</v>
      </c>
      <c r="GF46" s="43">
        <f t="shared" si="240"/>
        <v>16572987.041987799</v>
      </c>
      <c r="GG46" s="43">
        <f t="shared" si="241"/>
        <v>46843436.719930798</v>
      </c>
      <c r="GH46" s="43">
        <f t="shared" si="242"/>
        <v>98891907.0182928</v>
      </c>
      <c r="GI46" s="43">
        <f t="shared" si="243"/>
        <v>58597192.694539994</v>
      </c>
      <c r="GJ46" s="43">
        <f t="shared" si="244"/>
        <v>20491866.879038598</v>
      </c>
      <c r="GK46" s="43">
        <f t="shared" si="245"/>
        <v>57967164.980634801</v>
      </c>
      <c r="GL46" s="43">
        <f t="shared" si="246"/>
        <v>30500147.986918397</v>
      </c>
      <c r="GM46" s="43">
        <f t="shared" si="247"/>
        <v>119202426.25456358</v>
      </c>
      <c r="GN46" s="43">
        <f t="shared" si="248"/>
        <v>125125534.23478079</v>
      </c>
      <c r="GO46" s="43">
        <f t="shared" si="249"/>
        <v>728010.3419456</v>
      </c>
      <c r="GP46" s="43">
        <f t="shared" si="250"/>
        <v>46598187.725830398</v>
      </c>
      <c r="GQ46" s="43">
        <f t="shared" si="251"/>
        <v>22184898.865511201</v>
      </c>
      <c r="GR46" s="43">
        <f t="shared" si="252"/>
        <v>14835574.105220402</v>
      </c>
      <c r="GS46" s="43">
        <f t="shared" si="253"/>
        <v>35137413.533961199</v>
      </c>
      <c r="GT46" s="43">
        <f t="shared" si="254"/>
        <v>909894.56405000004</v>
      </c>
      <c r="GU46" s="43">
        <f t="shared" si="255"/>
        <v>8388781.4142499994</v>
      </c>
      <c r="GV46" s="43">
        <f t="shared" si="256"/>
        <v>442018.23870079999</v>
      </c>
      <c r="GW46" s="43">
        <f t="shared" si="257"/>
        <v>2912193.0053000003</v>
      </c>
      <c r="GX46" s="43">
        <f t="shared" si="258"/>
        <v>5072350.6894919993</v>
      </c>
      <c r="GY46" s="43">
        <f t="shared" si="259"/>
        <v>453425.13938160002</v>
      </c>
      <c r="GZ46" s="43">
        <f t="shared" si="260"/>
        <v>453425.13938160002</v>
      </c>
      <c r="HA46" s="43">
        <f t="shared" si="261"/>
        <v>453425.13938160002</v>
      </c>
      <c r="HB46" s="43">
        <f t="shared" si="262"/>
        <v>453425.13938160002</v>
      </c>
      <c r="HC46" s="43">
        <f t="shared" si="263"/>
        <v>453425.13938160002</v>
      </c>
      <c r="HD46" s="43">
        <f t="shared" si="264"/>
        <v>453425.13938160002</v>
      </c>
      <c r="HE46" s="43">
        <f t="shared" si="265"/>
        <v>453425.13938160002</v>
      </c>
      <c r="HF46" s="43">
        <f t="shared" si="266"/>
        <v>453425.13938160002</v>
      </c>
      <c r="HG46" s="43">
        <f t="shared" si="267"/>
        <v>483084.71965359995</v>
      </c>
      <c r="HH46" s="43">
        <f t="shared" si="268"/>
        <v>455706.89210320002</v>
      </c>
      <c r="HI46" s="43">
        <f t="shared" si="269"/>
        <v>455706.89210320002</v>
      </c>
      <c r="HJ46" s="43">
        <f t="shared" si="270"/>
        <v>482462.63839859999</v>
      </c>
      <c r="HK46" s="43">
        <f t="shared" si="271"/>
        <v>481943.69294760004</v>
      </c>
      <c r="HL46" s="43">
        <f t="shared" si="272"/>
        <v>172830729.27025101</v>
      </c>
      <c r="HM46" s="43">
        <f t="shared" si="273"/>
        <v>11908011499.542538</v>
      </c>
      <c r="HP46" s="41">
        <f>FG46/$HM$13*100</f>
        <v>9.2986402930190124</v>
      </c>
      <c r="HQ46" s="41">
        <f t="shared" ref="HQ46:JT46" si="278">FH46/$HM$13*100</f>
        <v>14.956335648110683</v>
      </c>
      <c r="HR46" s="41">
        <f t="shared" si="278"/>
        <v>26.08348942161604</v>
      </c>
      <c r="HS46" s="41">
        <f t="shared" si="278"/>
        <v>3.7119355987536686E-3</v>
      </c>
      <c r="HT46" s="41">
        <f t="shared" si="278"/>
        <v>3.9993241714008703E-3</v>
      </c>
      <c r="HU46" s="41">
        <f t="shared" si="278"/>
        <v>3.9993241714008703E-3</v>
      </c>
      <c r="HV46" s="41">
        <f t="shared" si="278"/>
        <v>4.9221604830478629</v>
      </c>
      <c r="HW46" s="41">
        <f t="shared" si="278"/>
        <v>3.9993241714008703E-3</v>
      </c>
      <c r="HX46" s="41">
        <f t="shared" si="278"/>
        <v>14.652479012732222</v>
      </c>
      <c r="HY46" s="41">
        <f t="shared" si="278"/>
        <v>4.1220059776970873E-2</v>
      </c>
      <c r="HZ46" s="41">
        <f t="shared" si="278"/>
        <v>3.9993241714008703E-3</v>
      </c>
      <c r="IA46" s="41">
        <f t="shared" si="278"/>
        <v>6.4516352005047235</v>
      </c>
      <c r="IB46" s="41">
        <f t="shared" si="278"/>
        <v>3.9993265272232521E-3</v>
      </c>
      <c r="IC46" s="41">
        <f t="shared" si="278"/>
        <v>7.5466814790975416</v>
      </c>
      <c r="ID46" s="41">
        <f t="shared" si="278"/>
        <v>3.8843710304492865E-3</v>
      </c>
      <c r="IE46" s="41">
        <f t="shared" si="278"/>
        <v>3.9993265272232521E-3</v>
      </c>
      <c r="IF46" s="41">
        <f t="shared" si="278"/>
        <v>3.9993265272232521E-3</v>
      </c>
      <c r="IG46" s="41">
        <f t="shared" si="278"/>
        <v>8.9879040677258021E-2</v>
      </c>
      <c r="IH46" s="41">
        <f t="shared" si="278"/>
        <v>0.47657027574064847</v>
      </c>
      <c r="II46" s="41">
        <f t="shared" si="278"/>
        <v>0.31930649488240004</v>
      </c>
      <c r="IJ46" s="41">
        <f t="shared" si="278"/>
        <v>2.1752028665054639</v>
      </c>
      <c r="IK46" s="41">
        <f t="shared" si="278"/>
        <v>1.1616557861086423</v>
      </c>
      <c r="IL46" s="41">
        <f t="shared" si="278"/>
        <v>3.9993241714008703E-3</v>
      </c>
      <c r="IM46" s="41">
        <f t="shared" si="278"/>
        <v>3.044006636140467</v>
      </c>
      <c r="IN46" s="41">
        <f t="shared" si="278"/>
        <v>1.265347252943658</v>
      </c>
      <c r="IO46" s="41">
        <f t="shared" si="278"/>
        <v>0.13917510108740214</v>
      </c>
      <c r="IP46" s="41">
        <f t="shared" si="278"/>
        <v>0.39337748978265891</v>
      </c>
      <c r="IQ46" s="41">
        <f t="shared" si="278"/>
        <v>0.83046533018625202</v>
      </c>
      <c r="IR46" s="41">
        <f t="shared" si="278"/>
        <v>0.49208209697136324</v>
      </c>
      <c r="IS46" s="41">
        <f t="shared" si="278"/>
        <v>0.17208470851599211</v>
      </c>
      <c r="IT46" s="41">
        <f t="shared" si="278"/>
        <v>0.48679130837975504</v>
      </c>
      <c r="IU46" s="41">
        <f t="shared" si="278"/>
        <v>0.25613132795589005</v>
      </c>
      <c r="IV46" s="41">
        <f t="shared" si="278"/>
        <v>1.0010271342040853</v>
      </c>
      <c r="IW46" s="41">
        <f t="shared" si="278"/>
        <v>1.0507676637664287</v>
      </c>
      <c r="IX46" s="41">
        <f t="shared" si="278"/>
        <v>6.1136180627098611E-3</v>
      </c>
      <c r="IY46" s="41">
        <f t="shared" si="278"/>
        <v>0.39131796041363021</v>
      </c>
      <c r="IZ46" s="41">
        <f t="shared" si="278"/>
        <v>0.1863022962848454</v>
      </c>
      <c r="JA46" s="41">
        <f t="shared" si="278"/>
        <v>0.12458481507000839</v>
      </c>
      <c r="JB46" s="41">
        <f t="shared" si="278"/>
        <v>0.29507372860121145</v>
      </c>
      <c r="JC46" s="41">
        <f t="shared" si="278"/>
        <v>7.6410285973015296E-3</v>
      </c>
      <c r="JD46" s="41">
        <f t="shared" si="278"/>
        <v>7.0446534373705183E-2</v>
      </c>
      <c r="JE46" s="41">
        <f t="shared" si="278"/>
        <v>3.7119399718230093E-3</v>
      </c>
      <c r="JF46" s="41">
        <f t="shared" si="278"/>
        <v>2.4455745658390371E-2</v>
      </c>
      <c r="JG46" s="41">
        <f t="shared" si="278"/>
        <v>4.2596118501286806E-2</v>
      </c>
      <c r="JH46" s="41">
        <f t="shared" si="278"/>
        <v>3.8077317896360692E-3</v>
      </c>
      <c r="JI46" s="41">
        <f t="shared" si="278"/>
        <v>3.8077317896360692E-3</v>
      </c>
      <c r="JJ46" s="41">
        <f t="shared" si="278"/>
        <v>3.8077317896360692E-3</v>
      </c>
      <c r="JK46" s="41">
        <f t="shared" si="278"/>
        <v>3.8077317896360692E-3</v>
      </c>
      <c r="JL46" s="41">
        <f t="shared" si="278"/>
        <v>3.8077317896360692E-3</v>
      </c>
      <c r="JM46" s="41">
        <f t="shared" si="278"/>
        <v>3.8077317896360692E-3</v>
      </c>
      <c r="JN46" s="41">
        <f t="shared" si="278"/>
        <v>3.8077317896360692E-3</v>
      </c>
      <c r="JO46" s="41">
        <f t="shared" si="278"/>
        <v>3.8077317896360692E-3</v>
      </c>
      <c r="JP46" s="41">
        <f t="shared" si="278"/>
        <v>4.0568042756102341E-3</v>
      </c>
      <c r="JQ46" s="41">
        <f t="shared" si="278"/>
        <v>3.8268932820623037E-3</v>
      </c>
      <c r="JR46" s="41">
        <f t="shared" si="278"/>
        <v>3.8268932820623037E-3</v>
      </c>
      <c r="JS46" s="41">
        <f t="shared" si="278"/>
        <v>4.0515802190578543E-3</v>
      </c>
      <c r="JT46" s="41">
        <f t="shared" si="278"/>
        <v>4.0472222668420715E-3</v>
      </c>
      <c r="JU46" s="41">
        <f t="shared" si="275"/>
        <v>1.4513819480010623</v>
      </c>
      <c r="JV46" s="41">
        <f t="shared" si="276"/>
        <v>1.3202187370391265</v>
      </c>
    </row>
    <row r="47" spans="1:282" s="38" customFormat="1" ht="14.45" x14ac:dyDescent="0.3">
      <c r="A47" s="37" t="s">
        <v>236</v>
      </c>
      <c r="B47" s="38">
        <v>1433</v>
      </c>
      <c r="C47" s="38" t="s">
        <v>49</v>
      </c>
      <c r="D47" s="38" t="s">
        <v>32</v>
      </c>
      <c r="E47" s="38">
        <v>0</v>
      </c>
      <c r="F47" s="38" t="s">
        <v>34</v>
      </c>
      <c r="G47" s="38" t="s">
        <v>48</v>
      </c>
      <c r="H47" s="38" t="s">
        <v>46</v>
      </c>
      <c r="I47" s="38">
        <v>73.3</v>
      </c>
      <c r="J47" s="38">
        <v>86.7</v>
      </c>
      <c r="K47" s="38">
        <v>5.5</v>
      </c>
      <c r="L47" s="40">
        <v>4.7388147257480497</v>
      </c>
      <c r="M47" s="38">
        <v>4.71</v>
      </c>
      <c r="N47" s="38">
        <v>0</v>
      </c>
      <c r="O47" s="41">
        <v>20.867406479</v>
      </c>
      <c r="P47" s="41">
        <v>0.51044641708203498</v>
      </c>
      <c r="Q47" s="41">
        <v>1.8810045963067401E-2</v>
      </c>
      <c r="R47" s="41">
        <v>5.6017927823295904E-3</v>
      </c>
      <c r="S47" s="41">
        <v>0.26042436109484501</v>
      </c>
      <c r="T47" s="41">
        <v>0.73484960450286796</v>
      </c>
      <c r="U47" s="41">
        <v>4.3027294578716097E-2</v>
      </c>
      <c r="V47" s="41">
        <v>1.32068644162437E-2</v>
      </c>
      <c r="W47" s="41">
        <v>9.6080804891753205E-2</v>
      </c>
      <c r="X47" s="40">
        <v>39.948977455772898</v>
      </c>
      <c r="Y47" s="40">
        <v>56.602978090039301</v>
      </c>
      <c r="Z47" s="40">
        <v>86.580823149355794</v>
      </c>
      <c r="AA47" s="40">
        <v>83.585640494041499</v>
      </c>
      <c r="AB47" s="42">
        <v>0.55114888245503102</v>
      </c>
      <c r="AC47" s="42">
        <v>3.1066409100830101E-2</v>
      </c>
      <c r="AD47" s="42">
        <v>8.9317838408832194E-3</v>
      </c>
      <c r="AE47" s="42">
        <v>7.9697863762488302E-2</v>
      </c>
      <c r="AF47" s="42"/>
      <c r="AG47" s="43">
        <v>54343810</v>
      </c>
      <c r="AH47" s="43">
        <v>47798510</v>
      </c>
      <c r="AI47" s="43">
        <v>53007730</v>
      </c>
      <c r="AJ47" s="38">
        <v>14816.08</v>
      </c>
      <c r="AK47" s="38">
        <v>14816.08</v>
      </c>
      <c r="AL47" s="38">
        <v>9877.3799999999992</v>
      </c>
      <c r="AM47" s="38">
        <v>6852319.4299999997</v>
      </c>
      <c r="AN47" s="38">
        <v>7408.04</v>
      </c>
      <c r="AO47" s="38">
        <v>19811670.899999999</v>
      </c>
      <c r="AP47" s="38">
        <v>58179.199999999997</v>
      </c>
      <c r="AQ47" s="38">
        <v>7408.04</v>
      </c>
      <c r="AR47" s="38">
        <v>6832799.8499999996</v>
      </c>
      <c r="AS47" s="38">
        <v>5926.43</v>
      </c>
      <c r="AT47" s="38">
        <v>7868983.9400000004</v>
      </c>
      <c r="AU47" s="38">
        <v>5926.43</v>
      </c>
      <c r="AV47" s="38">
        <v>5926.43</v>
      </c>
      <c r="AW47" s="38">
        <v>5926.43</v>
      </c>
      <c r="AX47" s="38">
        <v>79022.64</v>
      </c>
      <c r="AY47" s="38">
        <v>505097.95</v>
      </c>
      <c r="AZ47" s="38">
        <v>277744.94</v>
      </c>
      <c r="BA47" s="38">
        <v>1874981.65</v>
      </c>
      <c r="BB47" s="38">
        <v>1000871.38</v>
      </c>
      <c r="BC47" s="38">
        <v>4938.6899999999996</v>
      </c>
      <c r="BD47" s="38">
        <v>2591583.23</v>
      </c>
      <c r="BE47" s="38">
        <v>1109728.1599999999</v>
      </c>
      <c r="BF47" s="38">
        <v>102466.23</v>
      </c>
      <c r="BG47" s="38">
        <v>345304.91</v>
      </c>
      <c r="BH47" s="38">
        <v>783934.64</v>
      </c>
      <c r="BI47" s="38">
        <v>357745.52</v>
      </c>
      <c r="BJ47" s="38">
        <v>126870.62</v>
      </c>
      <c r="BK47" s="38">
        <v>354541.66</v>
      </c>
      <c r="BL47" s="38">
        <v>164636.65</v>
      </c>
      <c r="BM47" s="38">
        <v>726623.5</v>
      </c>
      <c r="BN47" s="38">
        <v>790319.29</v>
      </c>
      <c r="BO47" s="38">
        <v>3704.02</v>
      </c>
      <c r="BP47" s="38">
        <v>313849.51</v>
      </c>
      <c r="BQ47" s="38">
        <v>120628.23</v>
      </c>
      <c r="BR47" s="38">
        <v>81414.009999999995</v>
      </c>
      <c r="BS47" s="38">
        <v>191158.76</v>
      </c>
      <c r="BT47" s="38">
        <v>3704.02</v>
      </c>
      <c r="BU47" s="38">
        <v>49119.97</v>
      </c>
      <c r="BV47" s="38">
        <v>3704.02</v>
      </c>
      <c r="BW47" s="38">
        <v>18340.73</v>
      </c>
      <c r="BX47" s="38">
        <v>24296.14</v>
      </c>
      <c r="BY47" s="38">
        <v>3292.46</v>
      </c>
      <c r="BZ47" s="38">
        <v>3292.46</v>
      </c>
      <c r="CA47" s="38">
        <v>3292.46</v>
      </c>
      <c r="CB47" s="38">
        <v>3292.46</v>
      </c>
      <c r="CC47" s="38">
        <v>3292.46</v>
      </c>
      <c r="CD47" s="38">
        <v>3292.46</v>
      </c>
      <c r="CE47" s="38">
        <v>3292.46</v>
      </c>
      <c r="CF47" s="38">
        <v>3292.46</v>
      </c>
      <c r="CG47" s="38">
        <v>2963.22</v>
      </c>
      <c r="CH47" s="38">
        <v>2963.22</v>
      </c>
      <c r="CI47" s="38">
        <v>2963.22</v>
      </c>
      <c r="CJ47" s="38">
        <v>2693.83</v>
      </c>
      <c r="CK47" s="38">
        <v>2469.35</v>
      </c>
      <c r="CL47" s="43">
        <v>255930081.90000001</v>
      </c>
      <c r="CM47" s="43">
        <v>8820301.8399999999</v>
      </c>
      <c r="CN47" s="43">
        <v>264750383.69999999</v>
      </c>
      <c r="CO47" s="43">
        <f t="shared" si="155"/>
        <v>565664538.54000008</v>
      </c>
      <c r="CP47" s="43">
        <f t="shared" si="156"/>
        <v>574484840.38000011</v>
      </c>
      <c r="CQ47" s="41">
        <f t="shared" si="157"/>
        <v>1.5353410951915984</v>
      </c>
      <c r="CR47" s="43">
        <v>54343810</v>
      </c>
      <c r="CS47" s="43">
        <v>47798510</v>
      </c>
      <c r="CT47" s="43">
        <v>53007730</v>
      </c>
      <c r="CU47" s="43"/>
      <c r="CV47" s="43">
        <v>16531339.43</v>
      </c>
      <c r="CW47" s="43">
        <v>14049598.949999999</v>
      </c>
      <c r="CZ47" s="43">
        <f t="shared" si="158"/>
        <v>54343810</v>
      </c>
      <c r="DA47" s="43">
        <f t="shared" si="159"/>
        <v>95597020</v>
      </c>
      <c r="DB47" s="43">
        <f t="shared" si="160"/>
        <v>159023190</v>
      </c>
      <c r="DC47" s="43">
        <f t="shared" si="161"/>
        <v>29632.16</v>
      </c>
      <c r="DD47" s="43">
        <f t="shared" si="162"/>
        <v>29632.16</v>
      </c>
      <c r="DE47" s="43">
        <f t="shared" si="163"/>
        <v>29632.14</v>
      </c>
      <c r="DF47" s="43">
        <f t="shared" si="164"/>
        <v>27409277.719999999</v>
      </c>
      <c r="DG47" s="43">
        <f t="shared" si="165"/>
        <v>29632.16</v>
      </c>
      <c r="DH47" s="43">
        <f t="shared" si="166"/>
        <v>79246683.599999994</v>
      </c>
      <c r="DI47" s="43">
        <f t="shared" si="167"/>
        <v>232716.79999999999</v>
      </c>
      <c r="DJ47" s="43">
        <f t="shared" si="168"/>
        <v>29632.16</v>
      </c>
      <c r="DK47" s="43">
        <f t="shared" si="169"/>
        <v>34163999.25</v>
      </c>
      <c r="DL47" s="43">
        <f t="shared" si="170"/>
        <v>29632.15</v>
      </c>
      <c r="DM47" s="43">
        <f t="shared" si="171"/>
        <v>39344919.700000003</v>
      </c>
      <c r="DN47" s="43">
        <f t="shared" si="172"/>
        <v>29632.15</v>
      </c>
      <c r="DO47" s="43">
        <f t="shared" si="173"/>
        <v>29632.15</v>
      </c>
      <c r="DP47" s="43">
        <f t="shared" si="174"/>
        <v>29632.15</v>
      </c>
      <c r="DQ47" s="43">
        <f t="shared" si="175"/>
        <v>474135.83999999997</v>
      </c>
      <c r="DR47" s="43">
        <f t="shared" si="176"/>
        <v>2525489.75</v>
      </c>
      <c r="DS47" s="43">
        <f t="shared" si="177"/>
        <v>1666469.6400000001</v>
      </c>
      <c r="DT47" s="43">
        <f t="shared" si="178"/>
        <v>11249889.899999999</v>
      </c>
      <c r="DU47" s="43">
        <f t="shared" si="179"/>
        <v>6005228.2800000003</v>
      </c>
      <c r="DV47" s="43">
        <f t="shared" si="180"/>
        <v>29632.14</v>
      </c>
      <c r="DW47" s="43">
        <f t="shared" si="181"/>
        <v>15549499.379999999</v>
      </c>
      <c r="DX47" s="43">
        <f t="shared" si="182"/>
        <v>6658368.959999999</v>
      </c>
      <c r="DY47" s="43">
        <f t="shared" si="183"/>
        <v>717263.61</v>
      </c>
      <c r="DZ47" s="43">
        <f t="shared" si="184"/>
        <v>2071829.46</v>
      </c>
      <c r="EA47" s="43">
        <f t="shared" si="185"/>
        <v>4703607.84</v>
      </c>
      <c r="EB47" s="43">
        <f t="shared" si="186"/>
        <v>2504218.64</v>
      </c>
      <c r="EC47" s="43">
        <f t="shared" si="187"/>
        <v>888094.34</v>
      </c>
      <c r="ED47" s="43">
        <f t="shared" si="188"/>
        <v>2481791.6199999996</v>
      </c>
      <c r="EE47" s="43">
        <f t="shared" si="189"/>
        <v>1317093.2</v>
      </c>
      <c r="EF47" s="43">
        <f t="shared" si="190"/>
        <v>5086364.5</v>
      </c>
      <c r="EG47" s="43">
        <f t="shared" si="191"/>
        <v>5532235.0300000003</v>
      </c>
      <c r="EH47" s="43">
        <f t="shared" si="192"/>
        <v>29632.16</v>
      </c>
      <c r="EI47" s="43">
        <f t="shared" si="193"/>
        <v>2196946.5700000003</v>
      </c>
      <c r="EJ47" s="43">
        <f t="shared" si="194"/>
        <v>965025.84</v>
      </c>
      <c r="EK47" s="43">
        <f t="shared" si="195"/>
        <v>651312.07999999996</v>
      </c>
      <c r="EL47" s="43">
        <f t="shared" si="196"/>
        <v>1529270.08</v>
      </c>
      <c r="EM47" s="43">
        <f t="shared" si="197"/>
        <v>29632.16</v>
      </c>
      <c r="EN47" s="43">
        <f t="shared" si="198"/>
        <v>392959.76</v>
      </c>
      <c r="EO47" s="43">
        <f t="shared" si="199"/>
        <v>29632.16</v>
      </c>
      <c r="EP47" s="43">
        <f t="shared" si="200"/>
        <v>146725.84</v>
      </c>
      <c r="EQ47" s="43">
        <f t="shared" si="201"/>
        <v>218665.26</v>
      </c>
      <c r="ER47" s="43">
        <f t="shared" si="202"/>
        <v>29632.14</v>
      </c>
      <c r="ES47" s="43">
        <f t="shared" si="203"/>
        <v>29632.14</v>
      </c>
      <c r="ET47" s="43">
        <f t="shared" si="204"/>
        <v>29632.14</v>
      </c>
      <c r="EU47" s="43">
        <f t="shared" si="205"/>
        <v>29632.14</v>
      </c>
      <c r="EV47" s="43">
        <f t="shared" si="206"/>
        <v>29632.14</v>
      </c>
      <c r="EW47" s="43">
        <f t="shared" si="207"/>
        <v>29632.14</v>
      </c>
      <c r="EX47" s="43">
        <f t="shared" si="208"/>
        <v>29632.14</v>
      </c>
      <c r="EY47" s="43">
        <f t="shared" si="209"/>
        <v>29632.14</v>
      </c>
      <c r="EZ47" s="43">
        <f t="shared" si="210"/>
        <v>29632.199999999997</v>
      </c>
      <c r="FA47" s="43">
        <f t="shared" si="211"/>
        <v>29632.199999999997</v>
      </c>
      <c r="FB47" s="43">
        <f t="shared" si="212"/>
        <v>29632.199999999997</v>
      </c>
      <c r="FC47" s="43">
        <f t="shared" si="213"/>
        <v>29632.129999999997</v>
      </c>
      <c r="FD47" s="43">
        <f t="shared" si="214"/>
        <v>29632.199999999997</v>
      </c>
      <c r="FG47" s="43">
        <f t="shared" si="215"/>
        <v>871808398.17259991</v>
      </c>
      <c r="FH47" s="43">
        <f t="shared" si="216"/>
        <v>1437255309.1303999</v>
      </c>
      <c r="FI47" s="43">
        <f t="shared" si="217"/>
        <v>2337408719.1426001</v>
      </c>
      <c r="FJ47" s="43">
        <f t="shared" si="218"/>
        <v>385770.42346239998</v>
      </c>
      <c r="FK47" s="43">
        <f t="shared" si="219"/>
        <v>415637.86281279998</v>
      </c>
      <c r="FL47" s="43">
        <f t="shared" si="220"/>
        <v>415637.58228119998</v>
      </c>
      <c r="FM47" s="43">
        <f t="shared" si="221"/>
        <v>398271880.37434596</v>
      </c>
      <c r="FN47" s="43">
        <f t="shared" si="222"/>
        <v>415637.86281279998</v>
      </c>
      <c r="FO47" s="43">
        <f t="shared" si="223"/>
        <v>1151497898.3839798</v>
      </c>
      <c r="FP47" s="43">
        <f t="shared" si="224"/>
        <v>3264220.8125439999</v>
      </c>
      <c r="FQ47" s="43">
        <f t="shared" si="225"/>
        <v>415637.86281279998</v>
      </c>
      <c r="FR47" s="43">
        <f t="shared" si="226"/>
        <v>492978173.16168296</v>
      </c>
      <c r="FS47" s="43">
        <f t="shared" si="227"/>
        <v>415637.72254700004</v>
      </c>
      <c r="FT47" s="43">
        <f t="shared" si="228"/>
        <v>567737591.1105932</v>
      </c>
      <c r="FU47" s="43">
        <f t="shared" si="229"/>
        <v>403690.75083859998</v>
      </c>
      <c r="FV47" s="43">
        <f t="shared" si="230"/>
        <v>415637.72254700004</v>
      </c>
      <c r="FW47" s="43">
        <f t="shared" si="231"/>
        <v>415637.72254700004</v>
      </c>
      <c r="FX47" s="43">
        <f t="shared" si="232"/>
        <v>6809804.4501503995</v>
      </c>
      <c r="FY47" s="43">
        <f t="shared" si="233"/>
        <v>35423984.017555006</v>
      </c>
      <c r="FZ47" s="43">
        <f t="shared" si="234"/>
        <v>23934770.192678399</v>
      </c>
      <c r="GA47" s="43">
        <f t="shared" si="235"/>
        <v>161577218.68214399</v>
      </c>
      <c r="GB47" s="43">
        <f t="shared" si="236"/>
        <v>86250451.485196799</v>
      </c>
      <c r="GC47" s="43">
        <f t="shared" si="237"/>
        <v>415637.58228119998</v>
      </c>
      <c r="GD47" s="43">
        <f t="shared" si="238"/>
        <v>223330617.81521279</v>
      </c>
      <c r="GE47" s="43">
        <f t="shared" si="239"/>
        <v>93394144.886956796</v>
      </c>
      <c r="GF47" s="43">
        <f t="shared" si="240"/>
        <v>10267315.030486198</v>
      </c>
      <c r="GG47" s="43">
        <f t="shared" si="241"/>
        <v>29060681.6670468</v>
      </c>
      <c r="GH47" s="43">
        <f t="shared" si="242"/>
        <v>61234577.170137599</v>
      </c>
      <c r="GI47" s="43">
        <f t="shared" si="243"/>
        <v>35846795.130308799</v>
      </c>
      <c r="GJ47" s="43">
        <f t="shared" si="244"/>
        <v>12712682.253002798</v>
      </c>
      <c r="GK47" s="43">
        <f t="shared" si="245"/>
        <v>35525762.142820396</v>
      </c>
      <c r="GL47" s="43">
        <f t="shared" si="246"/>
        <v>18806200.867258001</v>
      </c>
      <c r="GM47" s="43">
        <f t="shared" si="247"/>
        <v>72809084.349589989</v>
      </c>
      <c r="GN47" s="43">
        <f t="shared" si="248"/>
        <v>77598337.227097407</v>
      </c>
      <c r="GO47" s="43">
        <f t="shared" si="249"/>
        <v>423104.72265040001</v>
      </c>
      <c r="GP47" s="43">
        <f t="shared" si="250"/>
        <v>28917597.969174199</v>
      </c>
      <c r="GQ47" s="43">
        <f t="shared" si="251"/>
        <v>13779184.183119601</v>
      </c>
      <c r="GR47" s="43">
        <f t="shared" si="252"/>
        <v>9299801.8695652001</v>
      </c>
      <c r="GS47" s="43">
        <f t="shared" si="253"/>
        <v>21835782.239835203</v>
      </c>
      <c r="GT47" s="43">
        <f t="shared" si="254"/>
        <v>393237.28330000001</v>
      </c>
      <c r="GU47" s="43">
        <f t="shared" si="255"/>
        <v>5214821.6150500001</v>
      </c>
      <c r="GV47" s="43">
        <f t="shared" si="256"/>
        <v>385770.42346239998</v>
      </c>
      <c r="GW47" s="43">
        <f t="shared" si="257"/>
        <v>1947143.60045</v>
      </c>
      <c r="GX47" s="43">
        <f t="shared" si="258"/>
        <v>3116103.8653139998</v>
      </c>
      <c r="GY47" s="43">
        <f t="shared" si="259"/>
        <v>395725.96948680002</v>
      </c>
      <c r="GZ47" s="43">
        <f t="shared" si="260"/>
        <v>395725.96948680002</v>
      </c>
      <c r="HA47" s="43">
        <f t="shared" si="261"/>
        <v>395725.96948680002</v>
      </c>
      <c r="HB47" s="43">
        <f t="shared" si="262"/>
        <v>395725.96948680002</v>
      </c>
      <c r="HC47" s="43">
        <f t="shared" si="263"/>
        <v>395725.96948680002</v>
      </c>
      <c r="HD47" s="43">
        <f t="shared" si="264"/>
        <v>395725.96948680002</v>
      </c>
      <c r="HE47" s="43">
        <f t="shared" si="265"/>
        <v>395725.96948680002</v>
      </c>
      <c r="HF47" s="43">
        <f t="shared" si="266"/>
        <v>395725.96948680002</v>
      </c>
      <c r="HG47" s="43">
        <f t="shared" si="267"/>
        <v>421611.91980959993</v>
      </c>
      <c r="HH47" s="43">
        <f t="shared" si="268"/>
        <v>397717.93607520004</v>
      </c>
      <c r="HI47" s="43">
        <f t="shared" si="269"/>
        <v>397717.93607520004</v>
      </c>
      <c r="HJ47" s="43">
        <f t="shared" si="270"/>
        <v>421067.88003579999</v>
      </c>
      <c r="HK47" s="43">
        <f t="shared" si="271"/>
        <v>420616.33715400001</v>
      </c>
      <c r="HL47" s="43">
        <f t="shared" si="272"/>
        <v>105937999.309688</v>
      </c>
      <c r="HM47" s="43">
        <f t="shared" si="273"/>
        <v>8445394267.5979881</v>
      </c>
      <c r="HP47" s="41">
        <f>FG47/$HM$14*100</f>
        <v>10.322885712007816</v>
      </c>
      <c r="HQ47" s="41">
        <f t="shared" ref="HQ47:JT47" si="279">FH47/$HM$14*100</f>
        <v>17.018214468028376</v>
      </c>
      <c r="HR47" s="41">
        <f t="shared" si="279"/>
        <v>27.676727042932932</v>
      </c>
      <c r="HS47" s="41">
        <f t="shared" si="279"/>
        <v>4.5678201779455769E-3</v>
      </c>
      <c r="HT47" s="41">
        <f t="shared" si="279"/>
        <v>4.9214737600523457E-3</v>
      </c>
      <c r="HU47" s="41">
        <f t="shared" si="279"/>
        <v>4.9214704383412321E-3</v>
      </c>
      <c r="HV47" s="41">
        <f t="shared" si="279"/>
        <v>4.7158470967113431</v>
      </c>
      <c r="HW47" s="41">
        <f t="shared" si="279"/>
        <v>4.9214737600523457E-3</v>
      </c>
      <c r="HX47" s="41">
        <f t="shared" si="279"/>
        <v>13.634625713116472</v>
      </c>
      <c r="HY47" s="41">
        <f t="shared" si="279"/>
        <v>3.8650899047634385E-2</v>
      </c>
      <c r="HZ47" s="41">
        <f t="shared" si="279"/>
        <v>4.9214737600523457E-3</v>
      </c>
      <c r="IA47" s="41">
        <f t="shared" si="279"/>
        <v>5.837242851444687</v>
      </c>
      <c r="IB47" s="41">
        <f t="shared" si="279"/>
        <v>4.9214720991967893E-3</v>
      </c>
      <c r="IC47" s="41">
        <f t="shared" si="279"/>
        <v>6.7224521806969157</v>
      </c>
      <c r="ID47" s="41">
        <f t="shared" si="279"/>
        <v>4.780010714093238E-3</v>
      </c>
      <c r="IE47" s="41">
        <f t="shared" si="279"/>
        <v>4.9214720991967893E-3</v>
      </c>
      <c r="IF47" s="41">
        <f t="shared" si="279"/>
        <v>4.9214720991967893E-3</v>
      </c>
      <c r="IG47" s="41">
        <f t="shared" si="279"/>
        <v>8.0633351556803304E-2</v>
      </c>
      <c r="IH47" s="41">
        <f t="shared" si="279"/>
        <v>0.41944736853156034</v>
      </c>
      <c r="II47" s="41">
        <f t="shared" si="279"/>
        <v>0.28340619080991525</v>
      </c>
      <c r="IJ47" s="41">
        <f t="shared" si="279"/>
        <v>1.9131992369149542</v>
      </c>
      <c r="IK47" s="41">
        <f t="shared" si="279"/>
        <v>1.0212720537643754</v>
      </c>
      <c r="IL47" s="41">
        <f t="shared" si="279"/>
        <v>4.9214704383412321E-3</v>
      </c>
      <c r="IM47" s="41">
        <f t="shared" si="279"/>
        <v>2.6444072442189457</v>
      </c>
      <c r="IN47" s="41">
        <f t="shared" si="279"/>
        <v>1.1058589087460051</v>
      </c>
      <c r="IO47" s="41">
        <f t="shared" si="279"/>
        <v>0.12157295095006138</v>
      </c>
      <c r="IP47" s="41">
        <f t="shared" si="279"/>
        <v>0.34410094717001466</v>
      </c>
      <c r="IQ47" s="41">
        <f t="shared" si="279"/>
        <v>0.72506475399346559</v>
      </c>
      <c r="IR47" s="41">
        <f t="shared" si="279"/>
        <v>0.4244537791188786</v>
      </c>
      <c r="IS47" s="41">
        <f t="shared" si="279"/>
        <v>0.15052799017065308</v>
      </c>
      <c r="IT47" s="41">
        <f t="shared" si="279"/>
        <v>0.42065250025235967</v>
      </c>
      <c r="IU47" s="41">
        <f t="shared" si="279"/>
        <v>0.2226799634377141</v>
      </c>
      <c r="IV47" s="41">
        <f t="shared" si="279"/>
        <v>0.86211587100122578</v>
      </c>
      <c r="IW47" s="41">
        <f t="shared" si="279"/>
        <v>0.91882432919461166</v>
      </c>
      <c r="IX47" s="41">
        <f t="shared" si="279"/>
        <v>5.0098871555790386E-3</v>
      </c>
      <c r="IY47" s="41">
        <f t="shared" si="279"/>
        <v>0.34240672552281975</v>
      </c>
      <c r="IZ47" s="41">
        <f t="shared" si="279"/>
        <v>0.16315619788155411</v>
      </c>
      <c r="JA47" s="41">
        <f t="shared" si="279"/>
        <v>0.11011684682674051</v>
      </c>
      <c r="JB47" s="41">
        <f t="shared" si="279"/>
        <v>0.25855255004033895</v>
      </c>
      <c r="JC47" s="41">
        <f t="shared" si="279"/>
        <v>4.6562335734722697E-3</v>
      </c>
      <c r="JD47" s="41">
        <f t="shared" si="279"/>
        <v>6.1747521191016966E-2</v>
      </c>
      <c r="JE47" s="41">
        <f t="shared" si="279"/>
        <v>4.5678201779455769E-3</v>
      </c>
      <c r="JF47" s="41">
        <f t="shared" si="279"/>
        <v>2.3055686197156079E-2</v>
      </c>
      <c r="JG47" s="41">
        <f t="shared" si="279"/>
        <v>3.6897079835211441E-2</v>
      </c>
      <c r="JH47" s="41">
        <f t="shared" si="279"/>
        <v>4.6857015427339086E-3</v>
      </c>
      <c r="JI47" s="41">
        <f t="shared" si="279"/>
        <v>4.6857015427339086E-3</v>
      </c>
      <c r="JJ47" s="41">
        <f t="shared" si="279"/>
        <v>4.6857015427339086E-3</v>
      </c>
      <c r="JK47" s="41">
        <f t="shared" si="279"/>
        <v>4.6857015427339086E-3</v>
      </c>
      <c r="JL47" s="41">
        <f t="shared" si="279"/>
        <v>4.6857015427339086E-3</v>
      </c>
      <c r="JM47" s="41">
        <f t="shared" si="279"/>
        <v>4.6857015427339086E-3</v>
      </c>
      <c r="JN47" s="41">
        <f t="shared" si="279"/>
        <v>4.6857015427339086E-3</v>
      </c>
      <c r="JO47" s="41">
        <f t="shared" si="279"/>
        <v>4.6857015427339086E-3</v>
      </c>
      <c r="JP47" s="41">
        <f t="shared" si="279"/>
        <v>4.99221121537424E-3</v>
      </c>
      <c r="JQ47" s="41">
        <f t="shared" si="279"/>
        <v>4.7092879677755727E-3</v>
      </c>
      <c r="JR47" s="41">
        <f t="shared" si="279"/>
        <v>4.7092879677755727E-3</v>
      </c>
      <c r="JS47" s="41">
        <f t="shared" si="279"/>
        <v>4.9857693636789647E-3</v>
      </c>
      <c r="JT47" s="41">
        <f t="shared" si="279"/>
        <v>4.9804227467242961E-3</v>
      </c>
      <c r="JU47" s="41">
        <f t="shared" si="275"/>
        <v>1.2543878468307263</v>
      </c>
      <c r="JV47" s="41">
        <f t="shared" si="276"/>
        <v>1.3762938917019485</v>
      </c>
    </row>
    <row r="48" spans="1:282" s="38" customFormat="1" ht="14.45" x14ac:dyDescent="0.3">
      <c r="A48" s="37" t="s">
        <v>237</v>
      </c>
      <c r="B48" s="38">
        <v>1656</v>
      </c>
      <c r="C48" s="38" t="s">
        <v>51</v>
      </c>
      <c r="D48" s="38" t="s">
        <v>32</v>
      </c>
      <c r="E48" s="38">
        <v>0</v>
      </c>
      <c r="F48" s="38" t="s">
        <v>34</v>
      </c>
      <c r="G48" s="38" t="s">
        <v>50</v>
      </c>
      <c r="H48" s="38" t="s">
        <v>46</v>
      </c>
      <c r="I48" s="38">
        <v>81</v>
      </c>
      <c r="J48" s="38">
        <v>84.5</v>
      </c>
      <c r="K48" s="38">
        <v>6.6</v>
      </c>
      <c r="L48" s="40">
        <v>5.46335068517189</v>
      </c>
      <c r="M48" s="38">
        <v>1.53</v>
      </c>
      <c r="N48" s="38">
        <v>0</v>
      </c>
      <c r="O48" s="41">
        <v>0.51614119599999997</v>
      </c>
      <c r="P48" s="41">
        <v>0.57606691599947402</v>
      </c>
      <c r="Q48" s="41">
        <v>2.76213894773088E-2</v>
      </c>
      <c r="R48" s="41">
        <v>1.03429914941337E-2</v>
      </c>
      <c r="S48" s="41">
        <v>0.21222293598901201</v>
      </c>
      <c r="T48" s="41">
        <v>0.78713673656989802</v>
      </c>
      <c r="U48" s="41">
        <v>5.8384261661734403E-2</v>
      </c>
      <c r="V48" s="41">
        <v>2.2946774162270402E-2</v>
      </c>
      <c r="W48" s="41">
        <v>7.1068902261957695E-2</v>
      </c>
      <c r="X48" s="40">
        <v>43.763133163480902</v>
      </c>
      <c r="Y48" s="40">
        <v>59.026331965065097</v>
      </c>
      <c r="Z48" s="40">
        <v>87.531435257355994</v>
      </c>
      <c r="AA48" s="40">
        <v>86.878917650573797</v>
      </c>
      <c r="AB48" s="42">
        <v>1.8496417369696101E-2</v>
      </c>
      <c r="AC48" s="42">
        <v>1.31515959570065E-3</v>
      </c>
      <c r="AD48" s="42">
        <v>4.8879804016695898E-4</v>
      </c>
      <c r="AE48" s="42">
        <v>1.85202476027333E-3</v>
      </c>
      <c r="AF48" s="42"/>
      <c r="AG48" s="43">
        <v>1095370</v>
      </c>
      <c r="AH48" s="43">
        <v>1090850</v>
      </c>
      <c r="AI48" s="43">
        <v>1248690</v>
      </c>
      <c r="AJ48" s="38">
        <v>1873.29</v>
      </c>
      <c r="AK48" s="38">
        <v>47.11</v>
      </c>
      <c r="AL48" s="38">
        <v>31.4</v>
      </c>
      <c r="AM48" s="38">
        <v>251309.86</v>
      </c>
      <c r="AN48" s="38">
        <v>23.55</v>
      </c>
      <c r="AO48" s="38">
        <v>597129.66</v>
      </c>
      <c r="AP48" s="38">
        <v>1827.47</v>
      </c>
      <c r="AQ48" s="38">
        <v>23.55</v>
      </c>
      <c r="AR48" s="38">
        <v>211172.28</v>
      </c>
      <c r="AS48" s="38">
        <v>18.84</v>
      </c>
      <c r="AT48" s="38">
        <v>228131.43</v>
      </c>
      <c r="AU48" s="38">
        <v>18.84</v>
      </c>
      <c r="AV48" s="38">
        <v>18.84</v>
      </c>
      <c r="AW48" s="38">
        <v>18.84</v>
      </c>
      <c r="AX48" s="38">
        <v>3386.75</v>
      </c>
      <c r="AY48" s="38">
        <v>15344.98</v>
      </c>
      <c r="AZ48" s="38">
        <v>10318.040000000001</v>
      </c>
      <c r="BA48" s="38">
        <v>60627.62</v>
      </c>
      <c r="BB48" s="38">
        <v>33499.599999999999</v>
      </c>
      <c r="BC48" s="38">
        <v>15.7</v>
      </c>
      <c r="BD48" s="38">
        <v>83628.460000000006</v>
      </c>
      <c r="BE48" s="38">
        <v>36855.949999999997</v>
      </c>
      <c r="BF48" s="38">
        <v>3630.27</v>
      </c>
      <c r="BG48" s="38">
        <v>13738.5</v>
      </c>
      <c r="BH48" s="38">
        <v>27939.24</v>
      </c>
      <c r="BI48" s="38">
        <v>13641.49</v>
      </c>
      <c r="BJ48" s="38">
        <v>4201.3</v>
      </c>
      <c r="BK48" s="38">
        <v>13061.42</v>
      </c>
      <c r="BL48" s="38">
        <v>5552.47</v>
      </c>
      <c r="BM48" s="38">
        <v>27132.73</v>
      </c>
      <c r="BN48" s="38">
        <v>32303.71</v>
      </c>
      <c r="BO48" s="38">
        <v>113.98</v>
      </c>
      <c r="BP48" s="38">
        <v>17523.25</v>
      </c>
      <c r="BQ48" s="38">
        <v>5272.59</v>
      </c>
      <c r="BR48" s="38">
        <v>3359.24</v>
      </c>
      <c r="BS48" s="38">
        <v>9961.99</v>
      </c>
      <c r="BT48" s="38">
        <v>728.07</v>
      </c>
      <c r="BU48" s="38">
        <v>5647.63</v>
      </c>
      <c r="BV48" s="38">
        <v>334.27</v>
      </c>
      <c r="BW48" s="38">
        <v>1546.25</v>
      </c>
      <c r="BX48" s="38">
        <v>2503.33</v>
      </c>
      <c r="BY48" s="38">
        <v>76.16</v>
      </c>
      <c r="BZ48" s="38">
        <v>153.38999999999999</v>
      </c>
      <c r="CA48" s="38">
        <v>272.58999999999997</v>
      </c>
      <c r="CB48" s="38">
        <v>428.78</v>
      </c>
      <c r="CC48" s="38">
        <v>453.04</v>
      </c>
      <c r="CD48" s="38">
        <v>219.56</v>
      </c>
      <c r="CE48" s="38">
        <v>581.19000000000005</v>
      </c>
      <c r="CF48" s="38">
        <v>666.84</v>
      </c>
      <c r="CG48" s="38">
        <v>71.81</v>
      </c>
      <c r="CH48" s="38">
        <v>38.979999999999997</v>
      </c>
      <c r="CI48" s="38">
        <v>81.8</v>
      </c>
      <c r="CJ48" s="38">
        <v>14.69</v>
      </c>
      <c r="CK48" s="38">
        <v>7.85</v>
      </c>
      <c r="CL48" s="43">
        <v>8388895.4800000004</v>
      </c>
      <c r="CM48" s="43">
        <v>447477.21</v>
      </c>
      <c r="CN48" s="43">
        <v>8836372.6899999995</v>
      </c>
      <c r="CO48" s="43">
        <f t="shared" si="155"/>
        <v>15412977.489999995</v>
      </c>
      <c r="CP48" s="43">
        <f t="shared" si="156"/>
        <v>15860454.699999996</v>
      </c>
      <c r="CQ48" s="41">
        <f t="shared" si="157"/>
        <v>2.821339100700563</v>
      </c>
      <c r="CR48" s="43">
        <v>1095370</v>
      </c>
      <c r="CS48" s="43">
        <v>1090850</v>
      </c>
      <c r="CT48" s="43">
        <v>1248690</v>
      </c>
      <c r="CU48" s="43"/>
      <c r="CV48" s="43">
        <v>1165371.1000000001</v>
      </c>
      <c r="CW48" s="43">
        <v>1159150.3</v>
      </c>
      <c r="CZ48" s="43">
        <f t="shared" si="158"/>
        <v>1095370</v>
      </c>
      <c r="DA48" s="43">
        <f t="shared" si="159"/>
        <v>2181700</v>
      </c>
      <c r="DB48" s="43">
        <f t="shared" si="160"/>
        <v>3746070</v>
      </c>
      <c r="DC48" s="43">
        <f t="shared" si="161"/>
        <v>3746.58</v>
      </c>
      <c r="DD48" s="43">
        <f t="shared" si="162"/>
        <v>94.22</v>
      </c>
      <c r="DE48" s="43">
        <f t="shared" si="163"/>
        <v>94.199999999999989</v>
      </c>
      <c r="DF48" s="43">
        <f t="shared" si="164"/>
        <v>1005239.44</v>
      </c>
      <c r="DG48" s="43">
        <f t="shared" si="165"/>
        <v>94.2</v>
      </c>
      <c r="DH48" s="43">
        <f t="shared" si="166"/>
        <v>2388518.64</v>
      </c>
      <c r="DI48" s="43">
        <f t="shared" si="167"/>
        <v>7309.88</v>
      </c>
      <c r="DJ48" s="43">
        <f t="shared" si="168"/>
        <v>94.2</v>
      </c>
      <c r="DK48" s="43">
        <f t="shared" si="169"/>
        <v>1055861.3999999999</v>
      </c>
      <c r="DL48" s="43">
        <f t="shared" si="170"/>
        <v>94.2</v>
      </c>
      <c r="DM48" s="43">
        <f t="shared" si="171"/>
        <v>1140657.1499999999</v>
      </c>
      <c r="DN48" s="43">
        <f t="shared" si="172"/>
        <v>94.2</v>
      </c>
      <c r="DO48" s="43">
        <f t="shared" si="173"/>
        <v>94.2</v>
      </c>
      <c r="DP48" s="43">
        <f t="shared" si="174"/>
        <v>94.2</v>
      </c>
      <c r="DQ48" s="43">
        <f t="shared" si="175"/>
        <v>20320.5</v>
      </c>
      <c r="DR48" s="43">
        <f t="shared" si="176"/>
        <v>76724.899999999994</v>
      </c>
      <c r="DS48" s="43">
        <f t="shared" si="177"/>
        <v>61908.240000000005</v>
      </c>
      <c r="DT48" s="43">
        <f t="shared" si="178"/>
        <v>363765.72000000003</v>
      </c>
      <c r="DU48" s="43">
        <f t="shared" si="179"/>
        <v>200997.59999999998</v>
      </c>
      <c r="DV48" s="43">
        <f t="shared" si="180"/>
        <v>94.199999999999989</v>
      </c>
      <c r="DW48" s="43">
        <f t="shared" si="181"/>
        <v>501770.76</v>
      </c>
      <c r="DX48" s="43">
        <f t="shared" si="182"/>
        <v>221135.69999999998</v>
      </c>
      <c r="DY48" s="43">
        <f t="shared" si="183"/>
        <v>25411.89</v>
      </c>
      <c r="DZ48" s="43">
        <f t="shared" si="184"/>
        <v>82431</v>
      </c>
      <c r="EA48" s="43">
        <f t="shared" si="185"/>
        <v>167635.44</v>
      </c>
      <c r="EB48" s="43">
        <f t="shared" si="186"/>
        <v>95490.43</v>
      </c>
      <c r="EC48" s="43">
        <f t="shared" si="187"/>
        <v>29409.100000000002</v>
      </c>
      <c r="ED48" s="43">
        <f t="shared" si="188"/>
        <v>91429.94</v>
      </c>
      <c r="EE48" s="43">
        <f t="shared" si="189"/>
        <v>44419.76</v>
      </c>
      <c r="EF48" s="43">
        <f t="shared" si="190"/>
        <v>189929.11</v>
      </c>
      <c r="EG48" s="43">
        <f t="shared" si="191"/>
        <v>226125.97</v>
      </c>
      <c r="EH48" s="43">
        <f t="shared" si="192"/>
        <v>911.84</v>
      </c>
      <c r="EI48" s="43">
        <f t="shared" si="193"/>
        <v>122662.75</v>
      </c>
      <c r="EJ48" s="43">
        <f t="shared" si="194"/>
        <v>42180.72</v>
      </c>
      <c r="EK48" s="43">
        <f t="shared" si="195"/>
        <v>26873.919999999998</v>
      </c>
      <c r="EL48" s="43">
        <f t="shared" si="196"/>
        <v>79695.92</v>
      </c>
      <c r="EM48" s="43">
        <f t="shared" si="197"/>
        <v>5824.56</v>
      </c>
      <c r="EN48" s="43">
        <f t="shared" si="198"/>
        <v>45181.04</v>
      </c>
      <c r="EO48" s="43">
        <f t="shared" si="199"/>
        <v>2674.16</v>
      </c>
      <c r="EP48" s="43">
        <f t="shared" si="200"/>
        <v>12370</v>
      </c>
      <c r="EQ48" s="43">
        <f t="shared" si="201"/>
        <v>22529.97</v>
      </c>
      <c r="ER48" s="43">
        <f t="shared" si="202"/>
        <v>685.43999999999994</v>
      </c>
      <c r="ES48" s="43">
        <f t="shared" si="203"/>
        <v>1380.5099999999998</v>
      </c>
      <c r="ET48" s="43">
        <f t="shared" si="204"/>
        <v>2453.31</v>
      </c>
      <c r="EU48" s="43">
        <f t="shared" si="205"/>
        <v>3859.0199999999995</v>
      </c>
      <c r="EV48" s="43">
        <f t="shared" si="206"/>
        <v>4077.36</v>
      </c>
      <c r="EW48" s="43">
        <f t="shared" si="207"/>
        <v>1976.04</v>
      </c>
      <c r="EX48" s="43">
        <f t="shared" si="208"/>
        <v>5230.7100000000009</v>
      </c>
      <c r="EY48" s="43">
        <f t="shared" si="209"/>
        <v>6001.56</v>
      </c>
      <c r="EZ48" s="43">
        <f t="shared" si="210"/>
        <v>718.1</v>
      </c>
      <c r="FA48" s="43">
        <f t="shared" si="211"/>
        <v>389.79999999999995</v>
      </c>
      <c r="FB48" s="43">
        <f t="shared" si="212"/>
        <v>818</v>
      </c>
      <c r="FC48" s="43">
        <f t="shared" si="213"/>
        <v>161.59</v>
      </c>
      <c r="FD48" s="43">
        <f t="shared" si="214"/>
        <v>94.199999999999989</v>
      </c>
      <c r="FG48" s="43">
        <f t="shared" si="215"/>
        <v>17572429.4102</v>
      </c>
      <c r="FH48" s="43">
        <f t="shared" si="216"/>
        <v>32800812.284000002</v>
      </c>
      <c r="FI48" s="43">
        <f t="shared" si="217"/>
        <v>55061759.737799995</v>
      </c>
      <c r="FJ48" s="43">
        <f t="shared" si="218"/>
        <v>48775.376251199996</v>
      </c>
      <c r="FK48" s="43">
        <f t="shared" si="219"/>
        <v>1321.5843676</v>
      </c>
      <c r="FL48" s="43">
        <f t="shared" si="220"/>
        <v>1321.303836</v>
      </c>
      <c r="FM48" s="43">
        <f t="shared" si="221"/>
        <v>14606681.944891999</v>
      </c>
      <c r="FN48" s="43">
        <f t="shared" si="222"/>
        <v>1321.303836</v>
      </c>
      <c r="FO48" s="43">
        <f t="shared" si="223"/>
        <v>34706489.524452001</v>
      </c>
      <c r="FP48" s="43">
        <f t="shared" si="224"/>
        <v>102532.6166104</v>
      </c>
      <c r="FQ48" s="43">
        <f t="shared" si="225"/>
        <v>1321.303836</v>
      </c>
      <c r="FR48" s="43">
        <f t="shared" si="226"/>
        <v>15235822.371818401</v>
      </c>
      <c r="FS48" s="43">
        <f t="shared" si="227"/>
        <v>1321.303836</v>
      </c>
      <c r="FT48" s="43">
        <f t="shared" si="228"/>
        <v>16459404.354155401</v>
      </c>
      <c r="FU48" s="43">
        <f t="shared" si="229"/>
        <v>1283.3246568</v>
      </c>
      <c r="FV48" s="43">
        <f t="shared" si="230"/>
        <v>1321.303836</v>
      </c>
      <c r="FW48" s="43">
        <f t="shared" si="231"/>
        <v>1321.303836</v>
      </c>
      <c r="FX48" s="43">
        <f t="shared" si="232"/>
        <v>291854.40048000001</v>
      </c>
      <c r="FY48" s="43">
        <f t="shared" si="233"/>
        <v>1076187.9478420001</v>
      </c>
      <c r="FZ48" s="43">
        <f t="shared" si="234"/>
        <v>889160.81149440003</v>
      </c>
      <c r="GA48" s="43">
        <f t="shared" si="235"/>
        <v>5224606.9794431999</v>
      </c>
      <c r="GB48" s="43">
        <f t="shared" si="236"/>
        <v>2886840.0898559997</v>
      </c>
      <c r="GC48" s="43">
        <f t="shared" si="237"/>
        <v>1321.303836</v>
      </c>
      <c r="GD48" s="43">
        <f t="shared" si="238"/>
        <v>7206712.6467456007</v>
      </c>
      <c r="GE48" s="43">
        <f t="shared" si="239"/>
        <v>3101777.586906</v>
      </c>
      <c r="GF48" s="43">
        <f t="shared" si="240"/>
        <v>363760.0967238</v>
      </c>
      <c r="GG48" s="43">
        <f t="shared" si="241"/>
        <v>1156225.0159800001</v>
      </c>
      <c r="GH48" s="43">
        <f t="shared" si="242"/>
        <v>2182385.4446016001</v>
      </c>
      <c r="GI48" s="43">
        <f t="shared" si="243"/>
        <v>1366903.7624905999</v>
      </c>
      <c r="GJ48" s="43">
        <f t="shared" si="244"/>
        <v>420978.41052199999</v>
      </c>
      <c r="GK48" s="43">
        <f t="shared" si="245"/>
        <v>1308779.6231547999</v>
      </c>
      <c r="GL48" s="43">
        <f t="shared" si="246"/>
        <v>634250.43044440006</v>
      </c>
      <c r="GM48" s="43">
        <f t="shared" si="247"/>
        <v>2718752.1834961995</v>
      </c>
      <c r="GN48" s="43">
        <f t="shared" si="248"/>
        <v>3171774.0082826</v>
      </c>
      <c r="GO48" s="43">
        <f t="shared" si="249"/>
        <v>13019.7667096</v>
      </c>
      <c r="GP48" s="43">
        <f t="shared" si="250"/>
        <v>1614564.5682649999</v>
      </c>
      <c r="GQ48" s="43">
        <f t="shared" si="251"/>
        <v>602280.15226680005</v>
      </c>
      <c r="GR48" s="43">
        <f t="shared" si="252"/>
        <v>383721.01352479996</v>
      </c>
      <c r="GS48" s="43">
        <f t="shared" si="253"/>
        <v>1137943.3739548</v>
      </c>
      <c r="GT48" s="43">
        <f t="shared" si="254"/>
        <v>77295.551550000004</v>
      </c>
      <c r="GU48" s="43">
        <f t="shared" si="255"/>
        <v>599580.63895000005</v>
      </c>
      <c r="GV48" s="43">
        <f t="shared" si="256"/>
        <v>34813.926342399995</v>
      </c>
      <c r="GW48" s="43">
        <f t="shared" si="257"/>
        <v>164157.63125000001</v>
      </c>
      <c r="GX48" s="43">
        <f t="shared" si="258"/>
        <v>321064.83948299999</v>
      </c>
      <c r="GY48" s="43">
        <f t="shared" si="259"/>
        <v>9153.7907328000001</v>
      </c>
      <c r="GZ48" s="43">
        <f t="shared" si="260"/>
        <v>18436.186456199997</v>
      </c>
      <c r="HA48" s="43">
        <f t="shared" si="261"/>
        <v>32763.022792199998</v>
      </c>
      <c r="HB48" s="43">
        <f t="shared" si="262"/>
        <v>51535.7456724</v>
      </c>
      <c r="HC48" s="43">
        <f t="shared" si="263"/>
        <v>54451.5934032</v>
      </c>
      <c r="HD48" s="43">
        <f t="shared" si="264"/>
        <v>26389.263304799999</v>
      </c>
      <c r="HE48" s="43">
        <f t="shared" si="265"/>
        <v>69854.144380200014</v>
      </c>
      <c r="HF48" s="43">
        <f t="shared" si="266"/>
        <v>80148.553207200006</v>
      </c>
      <c r="HG48" s="43">
        <f t="shared" si="267"/>
        <v>10217.2474408</v>
      </c>
      <c r="HH48" s="43">
        <f t="shared" si="268"/>
        <v>5231.8238768000001</v>
      </c>
      <c r="HI48" s="43">
        <f t="shared" si="269"/>
        <v>10979.045488</v>
      </c>
      <c r="HJ48" s="43">
        <f t="shared" si="270"/>
        <v>2296.1683393999997</v>
      </c>
      <c r="HK48" s="43">
        <f t="shared" si="271"/>
        <v>1337.128494</v>
      </c>
      <c r="HL48" s="43">
        <f t="shared" si="272"/>
        <v>5374514.5261470005</v>
      </c>
      <c r="HM48" s="43">
        <f t="shared" si="273"/>
        <v>231303260.7965503</v>
      </c>
      <c r="HP48" s="41">
        <f>FG48/$HM$15*100</f>
        <v>7.59713864373765</v>
      </c>
      <c r="HQ48" s="41">
        <f t="shared" ref="HQ48:JT48" si="280">FH48/$HM$15*100</f>
        <v>14.180868947131245</v>
      </c>
      <c r="HR48" s="41">
        <f t="shared" si="280"/>
        <v>23.805008000397891</v>
      </c>
      <c r="HS48" s="41">
        <f t="shared" si="280"/>
        <v>2.1087197855849442E-2</v>
      </c>
      <c r="HT48" s="41">
        <f t="shared" si="280"/>
        <v>5.7136434784740842E-4</v>
      </c>
      <c r="HU48" s="41">
        <f t="shared" si="280"/>
        <v>5.712430648187846E-4</v>
      </c>
      <c r="HV48" s="41">
        <f t="shared" si="280"/>
        <v>6.3149485634531297</v>
      </c>
      <c r="HW48" s="41">
        <f t="shared" si="280"/>
        <v>5.712430648187846E-4</v>
      </c>
      <c r="HX48" s="41">
        <f t="shared" si="280"/>
        <v>15.004755836528879</v>
      </c>
      <c r="HY48" s="41">
        <f t="shared" si="280"/>
        <v>4.4328219263880426E-2</v>
      </c>
      <c r="HZ48" s="41">
        <f t="shared" si="280"/>
        <v>5.712430648187846E-4</v>
      </c>
      <c r="IA48" s="41">
        <f t="shared" si="280"/>
        <v>6.5869466428402506</v>
      </c>
      <c r="IB48" s="41">
        <f t="shared" si="280"/>
        <v>5.712430648187846E-4</v>
      </c>
      <c r="IC48" s="41">
        <f t="shared" si="280"/>
        <v>7.115941339293423</v>
      </c>
      <c r="ID48" s="41">
        <f t="shared" si="280"/>
        <v>5.5482341769871825E-4</v>
      </c>
      <c r="IE48" s="41">
        <f t="shared" si="280"/>
        <v>5.712430648187846E-4</v>
      </c>
      <c r="IF48" s="41">
        <f t="shared" si="280"/>
        <v>5.712430648187846E-4</v>
      </c>
      <c r="IG48" s="41">
        <f t="shared" si="280"/>
        <v>0.12617824732557889</v>
      </c>
      <c r="IH48" s="41">
        <f t="shared" si="280"/>
        <v>0.46527141214346884</v>
      </c>
      <c r="II48" s="41">
        <f t="shared" si="280"/>
        <v>0.38441343560499475</v>
      </c>
      <c r="IJ48" s="41">
        <f t="shared" si="280"/>
        <v>2.2587692717564667</v>
      </c>
      <c r="IK48" s="41">
        <f t="shared" si="280"/>
        <v>1.2480758290715175</v>
      </c>
      <c r="IL48" s="41">
        <f t="shared" si="280"/>
        <v>5.712430648187846E-4</v>
      </c>
      <c r="IM48" s="41">
        <f t="shared" si="280"/>
        <v>3.1156986814312488</v>
      </c>
      <c r="IN48" s="41">
        <f t="shared" si="280"/>
        <v>1.3410003716438139</v>
      </c>
      <c r="IO48" s="41">
        <f t="shared" si="280"/>
        <v>0.15726544254979444</v>
      </c>
      <c r="IP48" s="41">
        <f t="shared" si="280"/>
        <v>0.49987406662502371</v>
      </c>
      <c r="IQ48" s="41">
        <f t="shared" si="280"/>
        <v>0.94351693836308792</v>
      </c>
      <c r="IR48" s="41">
        <f t="shared" si="280"/>
        <v>0.59095741140151969</v>
      </c>
      <c r="IS48" s="41">
        <f t="shared" si="280"/>
        <v>0.18200279973237565</v>
      </c>
      <c r="IT48" s="41">
        <f t="shared" si="280"/>
        <v>0.56582843607465438</v>
      </c>
      <c r="IU48" s="41">
        <f t="shared" si="280"/>
        <v>0.27420730181675823</v>
      </c>
      <c r="IV48" s="41">
        <f t="shared" si="280"/>
        <v>1.1754059039779639</v>
      </c>
      <c r="IW48" s="41">
        <f t="shared" si="280"/>
        <v>1.371262124606375</v>
      </c>
      <c r="IX48" s="41">
        <f t="shared" si="280"/>
        <v>5.6288729630370087E-3</v>
      </c>
      <c r="IY48" s="41">
        <f t="shared" si="280"/>
        <v>0.69802931558545489</v>
      </c>
      <c r="IZ48" s="41">
        <f t="shared" si="280"/>
        <v>0.2603855000542139</v>
      </c>
      <c r="JA48" s="41">
        <f t="shared" si="280"/>
        <v>0.16589520277550832</v>
      </c>
      <c r="JB48" s="41">
        <f t="shared" si="280"/>
        <v>0.49197031206391517</v>
      </c>
      <c r="JC48" s="41">
        <f t="shared" si="280"/>
        <v>3.3417406777497882E-2</v>
      </c>
      <c r="JD48" s="41">
        <f t="shared" si="280"/>
        <v>0.25921841174447563</v>
      </c>
      <c r="JE48" s="41">
        <f t="shared" si="280"/>
        <v>1.5051204303177388E-2</v>
      </c>
      <c r="JF48" s="41">
        <f t="shared" si="280"/>
        <v>7.097073801929224E-2</v>
      </c>
      <c r="JG48" s="41">
        <f t="shared" si="280"/>
        <v>0.13880687992782001</v>
      </c>
      <c r="JH48" s="41">
        <f t="shared" si="280"/>
        <v>3.9574845167667091E-3</v>
      </c>
      <c r="JI48" s="41">
        <f t="shared" si="280"/>
        <v>7.9705691967810587E-3</v>
      </c>
      <c r="JJ48" s="41">
        <f t="shared" si="280"/>
        <v>1.4164531308107105E-2</v>
      </c>
      <c r="JK48" s="41">
        <f t="shared" si="280"/>
        <v>2.2280596259181062E-2</v>
      </c>
      <c r="JL48" s="41">
        <f t="shared" si="280"/>
        <v>2.3541213044590205E-2</v>
      </c>
      <c r="JM48" s="41">
        <f t="shared" si="280"/>
        <v>1.140894564733848E-2</v>
      </c>
      <c r="JN48" s="41">
        <f t="shared" si="280"/>
        <v>3.0200241941959617E-2</v>
      </c>
      <c r="JO48" s="41">
        <f t="shared" si="280"/>
        <v>3.4650853140240447E-2</v>
      </c>
      <c r="JP48" s="41">
        <f t="shared" si="280"/>
        <v>4.4172517955926634E-3</v>
      </c>
      <c r="JQ48" s="41">
        <f t="shared" si="280"/>
        <v>2.2618893736227122E-3</v>
      </c>
      <c r="JR48" s="41">
        <f t="shared" si="280"/>
        <v>4.7466021232000473E-3</v>
      </c>
      <c r="JS48" s="41">
        <f t="shared" si="280"/>
        <v>9.9270902255877108E-4</v>
      </c>
      <c r="JT48" s="41">
        <f t="shared" si="280"/>
        <v>5.780845844521454E-4</v>
      </c>
      <c r="JU48" s="41">
        <f t="shared" si="275"/>
        <v>2.3235792299851386</v>
      </c>
      <c r="JV48" s="41">
        <f t="shared" si="276"/>
        <v>1.2784128468239666</v>
      </c>
    </row>
    <row r="49" spans="1:282" s="38" customFormat="1" ht="14.45" x14ac:dyDescent="0.3">
      <c r="A49" s="37" t="s">
        <v>244</v>
      </c>
      <c r="B49" s="38">
        <v>1479</v>
      </c>
      <c r="C49" s="38" t="s">
        <v>51</v>
      </c>
      <c r="D49" s="38" t="s">
        <v>32</v>
      </c>
      <c r="E49" s="38">
        <v>0</v>
      </c>
      <c r="F49" s="38" t="s">
        <v>34</v>
      </c>
      <c r="G49" s="38" t="s">
        <v>50</v>
      </c>
      <c r="H49" s="38" t="s">
        <v>46</v>
      </c>
      <c r="I49" s="38">
        <v>81</v>
      </c>
      <c r="J49" s="38">
        <v>84.5</v>
      </c>
      <c r="K49" s="38">
        <v>6.6</v>
      </c>
      <c r="L49" s="40">
        <v>5.46335068517189</v>
      </c>
      <c r="M49" s="38">
        <v>1.53</v>
      </c>
      <c r="N49" s="38">
        <v>0</v>
      </c>
      <c r="O49" s="41">
        <v>1.352847082</v>
      </c>
      <c r="P49" s="41">
        <v>0.57462226392265703</v>
      </c>
      <c r="Q49" s="41">
        <v>2.7253180710929699E-2</v>
      </c>
      <c r="R49" s="41">
        <v>1.00823627307791E-2</v>
      </c>
      <c r="S49" s="41">
        <v>0.212570218634659</v>
      </c>
      <c r="T49" s="41">
        <v>0.785762122761829</v>
      </c>
      <c r="U49" s="41">
        <v>5.7694076536432597E-2</v>
      </c>
      <c r="V49" s="41">
        <v>2.23824284307752E-2</v>
      </c>
      <c r="W49" s="41">
        <v>7.1359518498987001E-2</v>
      </c>
      <c r="X49" s="40">
        <v>43.6633930475383</v>
      </c>
      <c r="Y49" s="40">
        <v>58.9334025115636</v>
      </c>
      <c r="Z49" s="40">
        <v>87.486565548089104</v>
      </c>
      <c r="AA49" s="40">
        <v>86.709437747182093</v>
      </c>
      <c r="AB49" s="42">
        <v>4.82828654858872E-2</v>
      </c>
      <c r="AC49" s="42">
        <v>3.3994419999895699E-3</v>
      </c>
      <c r="AD49" s="42">
        <v>1.2464583178038099E-3</v>
      </c>
      <c r="AE49" s="42">
        <v>4.8622476463259399E-3</v>
      </c>
      <c r="AF49" s="42"/>
      <c r="AG49" s="43">
        <v>2875750</v>
      </c>
      <c r="AH49" s="43">
        <v>2875320</v>
      </c>
      <c r="AI49" s="43">
        <v>3288070</v>
      </c>
      <c r="AJ49" s="38">
        <v>3640.29</v>
      </c>
      <c r="AK49" s="38">
        <v>164.43</v>
      </c>
      <c r="AL49" s="38">
        <v>109.62</v>
      </c>
      <c r="AM49" s="38">
        <v>657058.35</v>
      </c>
      <c r="AN49" s="38">
        <v>82.22</v>
      </c>
      <c r="AO49" s="38">
        <v>1565368.53</v>
      </c>
      <c r="AP49" s="38">
        <v>4608.0200000000004</v>
      </c>
      <c r="AQ49" s="38">
        <v>82.22</v>
      </c>
      <c r="AR49" s="38">
        <v>540244.29</v>
      </c>
      <c r="AS49" s="38">
        <v>65.77</v>
      </c>
      <c r="AT49" s="38">
        <v>587682.4</v>
      </c>
      <c r="AU49" s="38">
        <v>65.77</v>
      </c>
      <c r="AV49" s="38">
        <v>65.77</v>
      </c>
      <c r="AW49" s="38">
        <v>65.77</v>
      </c>
      <c r="AX49" s="38">
        <v>8665.0400000000009</v>
      </c>
      <c r="AY49" s="38">
        <v>39630.21</v>
      </c>
      <c r="AZ49" s="38">
        <v>26598.97</v>
      </c>
      <c r="BA49" s="38">
        <v>157236.22</v>
      </c>
      <c r="BB49" s="38">
        <v>86804.55</v>
      </c>
      <c r="BC49" s="38">
        <v>54.81</v>
      </c>
      <c r="BD49" s="38">
        <v>217659.48</v>
      </c>
      <c r="BE49" s="38">
        <v>95865.96</v>
      </c>
      <c r="BF49" s="38">
        <v>9480.6299999999992</v>
      </c>
      <c r="BG49" s="38">
        <v>34723.089999999997</v>
      </c>
      <c r="BH49" s="38">
        <v>72769.56</v>
      </c>
      <c r="BI49" s="38">
        <v>35531.56</v>
      </c>
      <c r="BJ49" s="38">
        <v>11065.12</v>
      </c>
      <c r="BK49" s="38">
        <v>34148.449999999997</v>
      </c>
      <c r="BL49" s="38">
        <v>14635.43</v>
      </c>
      <c r="BM49" s="38">
        <v>70877.789999999994</v>
      </c>
      <c r="BN49" s="38">
        <v>83884.600000000006</v>
      </c>
      <c r="BO49" s="38">
        <v>312.74</v>
      </c>
      <c r="BP49" s="38">
        <v>43652.72</v>
      </c>
      <c r="BQ49" s="38">
        <v>13872.44</v>
      </c>
      <c r="BR49" s="38">
        <v>10024.370000000001</v>
      </c>
      <c r="BS49" s="38">
        <v>25991.91</v>
      </c>
      <c r="BT49" s="38">
        <v>1881.92</v>
      </c>
      <c r="BU49" s="38">
        <v>14068.36</v>
      </c>
      <c r="BV49" s="38">
        <v>886.99</v>
      </c>
      <c r="BW49" s="38">
        <v>4026.39</v>
      </c>
      <c r="BX49" s="38">
        <v>6722.69</v>
      </c>
      <c r="BY49" s="38">
        <v>188.48</v>
      </c>
      <c r="BZ49" s="38">
        <v>419.51</v>
      </c>
      <c r="CA49" s="38">
        <v>728.93</v>
      </c>
      <c r="CB49" s="38">
        <v>1207.29</v>
      </c>
      <c r="CC49" s="38">
        <v>1255.17</v>
      </c>
      <c r="CD49" s="38">
        <v>637.09</v>
      </c>
      <c r="CE49" s="38">
        <v>1629.4</v>
      </c>
      <c r="CF49" s="38">
        <v>2001.79</v>
      </c>
      <c r="CG49" s="38">
        <v>215.45</v>
      </c>
      <c r="CH49" s="38">
        <v>120.51</v>
      </c>
      <c r="CI49" s="38">
        <v>259.23</v>
      </c>
      <c r="CJ49" s="38">
        <v>539.16</v>
      </c>
      <c r="CK49" s="38">
        <v>27.41</v>
      </c>
      <c r="CL49" s="43">
        <v>21806228</v>
      </c>
      <c r="CM49" s="43">
        <v>1173203</v>
      </c>
      <c r="CN49" s="43">
        <v>22979432</v>
      </c>
      <c r="CO49" s="43">
        <f t="shared" si="155"/>
        <v>40300116.860000007</v>
      </c>
      <c r="CP49" s="43">
        <f t="shared" si="156"/>
        <v>41473319.860000007</v>
      </c>
      <c r="CQ49" s="41">
        <f t="shared" si="157"/>
        <v>2.8288138108073797</v>
      </c>
      <c r="CR49" s="43">
        <v>2875750</v>
      </c>
      <c r="CS49" s="43">
        <v>2875320</v>
      </c>
      <c r="CT49" s="43">
        <v>3288070</v>
      </c>
      <c r="CU49" s="43"/>
      <c r="CV49" s="43">
        <v>3008062.67</v>
      </c>
      <c r="CW49" s="43">
        <v>2882834.16</v>
      </c>
      <c r="CZ49" s="43">
        <f t="shared" si="158"/>
        <v>2875750</v>
      </c>
      <c r="DA49" s="43">
        <f t="shared" si="159"/>
        <v>5750640</v>
      </c>
      <c r="DB49" s="43">
        <f t="shared" si="160"/>
        <v>9864210</v>
      </c>
      <c r="DC49" s="43">
        <f t="shared" si="161"/>
        <v>7280.58</v>
      </c>
      <c r="DD49" s="43">
        <f t="shared" si="162"/>
        <v>328.86</v>
      </c>
      <c r="DE49" s="43">
        <f t="shared" si="163"/>
        <v>328.86</v>
      </c>
      <c r="DF49" s="43">
        <f t="shared" si="164"/>
        <v>2628233.4</v>
      </c>
      <c r="DG49" s="43">
        <f t="shared" si="165"/>
        <v>328.88</v>
      </c>
      <c r="DH49" s="43">
        <f t="shared" si="166"/>
        <v>6261474.1200000001</v>
      </c>
      <c r="DI49" s="43">
        <f t="shared" si="167"/>
        <v>18432.080000000002</v>
      </c>
      <c r="DJ49" s="43">
        <f t="shared" si="168"/>
        <v>328.88</v>
      </c>
      <c r="DK49" s="43">
        <f t="shared" si="169"/>
        <v>2701221.45</v>
      </c>
      <c r="DL49" s="43">
        <f t="shared" si="170"/>
        <v>328.84999999999997</v>
      </c>
      <c r="DM49" s="43">
        <f t="shared" si="171"/>
        <v>2938412</v>
      </c>
      <c r="DN49" s="43">
        <f t="shared" si="172"/>
        <v>328.84999999999997</v>
      </c>
      <c r="DO49" s="43">
        <f t="shared" si="173"/>
        <v>328.84999999999997</v>
      </c>
      <c r="DP49" s="43">
        <f t="shared" si="174"/>
        <v>328.84999999999997</v>
      </c>
      <c r="DQ49" s="43">
        <f t="shared" si="175"/>
        <v>51990.240000000005</v>
      </c>
      <c r="DR49" s="43">
        <f t="shared" si="176"/>
        <v>198151.05</v>
      </c>
      <c r="DS49" s="43">
        <f t="shared" si="177"/>
        <v>159593.82</v>
      </c>
      <c r="DT49" s="43">
        <f t="shared" si="178"/>
        <v>943417.32000000007</v>
      </c>
      <c r="DU49" s="43">
        <f t="shared" si="179"/>
        <v>520827.30000000005</v>
      </c>
      <c r="DV49" s="43">
        <f t="shared" si="180"/>
        <v>328.86</v>
      </c>
      <c r="DW49" s="43">
        <f t="shared" si="181"/>
        <v>1305956.8800000001</v>
      </c>
      <c r="DX49" s="43">
        <f t="shared" si="182"/>
        <v>575195.76</v>
      </c>
      <c r="DY49" s="43">
        <f t="shared" si="183"/>
        <v>66364.409999999989</v>
      </c>
      <c r="DZ49" s="43">
        <f t="shared" si="184"/>
        <v>208338.53999999998</v>
      </c>
      <c r="EA49" s="43">
        <f t="shared" si="185"/>
        <v>436617.36</v>
      </c>
      <c r="EB49" s="43">
        <f t="shared" si="186"/>
        <v>248720.91999999998</v>
      </c>
      <c r="EC49" s="43">
        <f t="shared" si="187"/>
        <v>77455.840000000011</v>
      </c>
      <c r="ED49" s="43">
        <f t="shared" si="188"/>
        <v>239039.14999999997</v>
      </c>
      <c r="EE49" s="43">
        <f t="shared" si="189"/>
        <v>117083.44</v>
      </c>
      <c r="EF49" s="43">
        <f t="shared" si="190"/>
        <v>496144.52999999997</v>
      </c>
      <c r="EG49" s="43">
        <f t="shared" si="191"/>
        <v>587192.20000000007</v>
      </c>
      <c r="EH49" s="43">
        <f t="shared" si="192"/>
        <v>2501.92</v>
      </c>
      <c r="EI49" s="43">
        <f t="shared" si="193"/>
        <v>305569.04000000004</v>
      </c>
      <c r="EJ49" s="43">
        <f t="shared" si="194"/>
        <v>110979.52</v>
      </c>
      <c r="EK49" s="43">
        <f t="shared" si="195"/>
        <v>80194.960000000006</v>
      </c>
      <c r="EL49" s="43">
        <f t="shared" si="196"/>
        <v>207935.28</v>
      </c>
      <c r="EM49" s="43">
        <f t="shared" si="197"/>
        <v>15055.36</v>
      </c>
      <c r="EN49" s="43">
        <f t="shared" si="198"/>
        <v>112546.88</v>
      </c>
      <c r="EO49" s="43">
        <f t="shared" si="199"/>
        <v>7095.92</v>
      </c>
      <c r="EP49" s="43">
        <f t="shared" si="200"/>
        <v>32211.119999999999</v>
      </c>
      <c r="EQ49" s="43">
        <f t="shared" si="201"/>
        <v>60504.21</v>
      </c>
      <c r="ER49" s="43">
        <f t="shared" si="202"/>
        <v>1696.32</v>
      </c>
      <c r="ES49" s="43">
        <f t="shared" si="203"/>
        <v>3775.59</v>
      </c>
      <c r="ET49" s="43">
        <f t="shared" si="204"/>
        <v>6560.37</v>
      </c>
      <c r="EU49" s="43">
        <f t="shared" si="205"/>
        <v>10865.61</v>
      </c>
      <c r="EV49" s="43">
        <f t="shared" si="206"/>
        <v>11296.53</v>
      </c>
      <c r="EW49" s="43">
        <f t="shared" si="207"/>
        <v>5733.81</v>
      </c>
      <c r="EX49" s="43">
        <f t="shared" si="208"/>
        <v>14664.6</v>
      </c>
      <c r="EY49" s="43">
        <f t="shared" si="209"/>
        <v>18016.11</v>
      </c>
      <c r="EZ49" s="43">
        <f t="shared" si="210"/>
        <v>2154.5</v>
      </c>
      <c r="FA49" s="43">
        <f t="shared" si="211"/>
        <v>1205.1000000000001</v>
      </c>
      <c r="FB49" s="43">
        <f t="shared" si="212"/>
        <v>2592.3000000000002</v>
      </c>
      <c r="FC49" s="43">
        <f t="shared" si="213"/>
        <v>5930.7599999999993</v>
      </c>
      <c r="FD49" s="43">
        <f t="shared" si="214"/>
        <v>328.92</v>
      </c>
      <c r="FG49" s="43">
        <f t="shared" si="215"/>
        <v>46134104.344999999</v>
      </c>
      <c r="FH49" s="43">
        <f t="shared" si="216"/>
        <v>86458112.092800006</v>
      </c>
      <c r="FI49" s="43">
        <f t="shared" si="217"/>
        <v>144989485.2534</v>
      </c>
      <c r="FJ49" s="43">
        <f t="shared" si="218"/>
        <v>94783.250011199998</v>
      </c>
      <c r="FK49" s="43">
        <f t="shared" si="219"/>
        <v>4612.7810988000001</v>
      </c>
      <c r="FL49" s="43">
        <f t="shared" si="220"/>
        <v>4612.7810988000001</v>
      </c>
      <c r="FM49" s="43">
        <f t="shared" si="221"/>
        <v>38189676.830370001</v>
      </c>
      <c r="FN49" s="43">
        <f t="shared" si="222"/>
        <v>4613.0616303999996</v>
      </c>
      <c r="FO49" s="43">
        <f t="shared" si="223"/>
        <v>90982662.774366006</v>
      </c>
      <c r="FP49" s="43">
        <f t="shared" si="224"/>
        <v>258539.04468640001</v>
      </c>
      <c r="FQ49" s="43">
        <f t="shared" si="225"/>
        <v>4613.0616303999996</v>
      </c>
      <c r="FR49" s="43">
        <f t="shared" si="226"/>
        <v>38977966.425466202</v>
      </c>
      <c r="FS49" s="43">
        <f t="shared" si="227"/>
        <v>4612.6408330000004</v>
      </c>
      <c r="FT49" s="43">
        <f t="shared" si="228"/>
        <v>42400568.187472001</v>
      </c>
      <c r="FU49" s="43">
        <f t="shared" si="229"/>
        <v>4480.0564053999997</v>
      </c>
      <c r="FV49" s="43">
        <f t="shared" si="230"/>
        <v>4612.6408330000004</v>
      </c>
      <c r="FW49" s="43">
        <f t="shared" si="231"/>
        <v>4612.6408330000004</v>
      </c>
      <c r="FX49" s="43">
        <f t="shared" si="232"/>
        <v>746712.9414144</v>
      </c>
      <c r="FY49" s="43">
        <f t="shared" si="233"/>
        <v>2779381.5549090002</v>
      </c>
      <c r="FZ49" s="43">
        <f t="shared" si="234"/>
        <v>2292175.8153792</v>
      </c>
      <c r="GA49" s="43">
        <f t="shared" si="235"/>
        <v>13549887.8635392</v>
      </c>
      <c r="GB49" s="43">
        <f t="shared" si="236"/>
        <v>7480413.345888</v>
      </c>
      <c r="GC49" s="43">
        <f t="shared" si="237"/>
        <v>4612.7810988000001</v>
      </c>
      <c r="GD49" s="43">
        <f t="shared" si="238"/>
        <v>18756884.0464128</v>
      </c>
      <c r="GE49" s="43">
        <f t="shared" si="239"/>
        <v>8068029.3433008008</v>
      </c>
      <c r="GF49" s="43">
        <f t="shared" si="240"/>
        <v>949977.51842219988</v>
      </c>
      <c r="GG49" s="43">
        <f t="shared" si="241"/>
        <v>2922277.1983931996</v>
      </c>
      <c r="GH49" s="43">
        <f t="shared" si="242"/>
        <v>5684164.2275903998</v>
      </c>
      <c r="GI49" s="43">
        <f t="shared" si="243"/>
        <v>3560331.2432263996</v>
      </c>
      <c r="GJ49" s="43">
        <f t="shared" si="244"/>
        <v>1108746.4903328</v>
      </c>
      <c r="GK49" s="43">
        <f t="shared" si="245"/>
        <v>3421740.9379929993</v>
      </c>
      <c r="GL49" s="43">
        <f t="shared" si="246"/>
        <v>1671783.5084636002</v>
      </c>
      <c r="GM49" s="43">
        <f t="shared" si="247"/>
        <v>7102092.0609125989</v>
      </c>
      <c r="GN49" s="43">
        <f t="shared" si="248"/>
        <v>8236298.3686760003</v>
      </c>
      <c r="GO49" s="43">
        <f t="shared" si="249"/>
        <v>35723.827344800004</v>
      </c>
      <c r="GP49" s="43">
        <f t="shared" si="250"/>
        <v>4022092.6495023998</v>
      </c>
      <c r="GQ49" s="43">
        <f t="shared" si="251"/>
        <v>1584628.2899888002</v>
      </c>
      <c r="GR49" s="43">
        <f t="shared" si="252"/>
        <v>1145068.9490324</v>
      </c>
      <c r="GS49" s="43">
        <f t="shared" si="253"/>
        <v>2969017.4112732001</v>
      </c>
      <c r="GT49" s="43">
        <f t="shared" si="254"/>
        <v>199794.03680000003</v>
      </c>
      <c r="GU49" s="43">
        <f t="shared" si="255"/>
        <v>1493567.4394000003</v>
      </c>
      <c r="GV49" s="43">
        <f t="shared" si="256"/>
        <v>92379.227948799991</v>
      </c>
      <c r="GW49" s="43">
        <f t="shared" si="257"/>
        <v>427461.69435000001</v>
      </c>
      <c r="GX49" s="43">
        <f t="shared" si="258"/>
        <v>862219.27821899997</v>
      </c>
      <c r="GY49" s="43">
        <f t="shared" si="259"/>
        <v>22653.708998399998</v>
      </c>
      <c r="GZ49" s="43">
        <f t="shared" si="260"/>
        <v>50421.5697258</v>
      </c>
      <c r="HA49" s="43">
        <f t="shared" si="261"/>
        <v>87611.248409399996</v>
      </c>
      <c r="HB49" s="43">
        <f t="shared" si="262"/>
        <v>145106.0926182</v>
      </c>
      <c r="HC49" s="43">
        <f t="shared" si="263"/>
        <v>150860.86546860001</v>
      </c>
      <c r="HD49" s="43">
        <f t="shared" si="264"/>
        <v>76572.853702200009</v>
      </c>
      <c r="HE49" s="43">
        <f t="shared" si="265"/>
        <v>195840.16045200001</v>
      </c>
      <c r="HF49" s="43">
        <f t="shared" si="266"/>
        <v>240598.30292819999</v>
      </c>
      <c r="HG49" s="43">
        <f t="shared" si="267"/>
        <v>30654.587955999996</v>
      </c>
      <c r="HH49" s="43">
        <f t="shared" si="268"/>
        <v>16174.630461600002</v>
      </c>
      <c r="HI49" s="43">
        <f t="shared" si="269"/>
        <v>34793.373616800003</v>
      </c>
      <c r="HJ49" s="43">
        <f t="shared" si="270"/>
        <v>84275.161461599986</v>
      </c>
      <c r="HK49" s="43">
        <f t="shared" si="271"/>
        <v>4668.8779644000006</v>
      </c>
      <c r="HL49" s="43">
        <f t="shared" si="272"/>
        <v>14090989.2721</v>
      </c>
      <c r="HM49" s="43">
        <f t="shared" si="273"/>
        <v>604921350.62360978</v>
      </c>
      <c r="HP49" s="41">
        <f>FG49/$HM$16*100</f>
        <v>7.6264632249201698</v>
      </c>
      <c r="HQ49" s="41">
        <f t="shared" ref="HQ49:JT49" si="281">FH49/$HM$16*100</f>
        <v>14.292455044555934</v>
      </c>
      <c r="HR49" s="41">
        <f t="shared" si="281"/>
        <v>23.968320031014148</v>
      </c>
      <c r="HS49" s="41">
        <f t="shared" si="281"/>
        <v>1.5668689807937595E-2</v>
      </c>
      <c r="HT49" s="41">
        <f t="shared" si="281"/>
        <v>7.6254228653769814E-4</v>
      </c>
      <c r="HU49" s="41">
        <f t="shared" si="281"/>
        <v>7.6254228653769814E-4</v>
      </c>
      <c r="HV49" s="41">
        <f t="shared" si="281"/>
        <v>6.3131639825574837</v>
      </c>
      <c r="HW49" s="41">
        <f t="shared" si="281"/>
        <v>7.6258866142588978E-4</v>
      </c>
      <c r="HX49" s="41">
        <f t="shared" si="281"/>
        <v>15.040411894963293</v>
      </c>
      <c r="HY49" s="41">
        <f t="shared" si="281"/>
        <v>4.2739282457111769E-2</v>
      </c>
      <c r="HZ49" s="41">
        <f t="shared" si="281"/>
        <v>7.6258866142588978E-4</v>
      </c>
      <c r="IA49" s="41">
        <f t="shared" si="281"/>
        <v>6.4434767239218873</v>
      </c>
      <c r="IB49" s="41">
        <f t="shared" si="281"/>
        <v>7.6251909909360227E-4</v>
      </c>
      <c r="IC49" s="41">
        <f t="shared" si="281"/>
        <v>7.0092695759145398</v>
      </c>
      <c r="ID49" s="41">
        <f t="shared" si="281"/>
        <v>7.4060146840271659E-4</v>
      </c>
      <c r="IE49" s="41">
        <f t="shared" si="281"/>
        <v>7.6251909909360227E-4</v>
      </c>
      <c r="IF49" s="41">
        <f t="shared" si="281"/>
        <v>7.6251909909360227E-4</v>
      </c>
      <c r="IG49" s="41">
        <f t="shared" si="281"/>
        <v>0.1234396737104118</v>
      </c>
      <c r="IH49" s="41">
        <f t="shared" si="281"/>
        <v>0.45946163944184687</v>
      </c>
      <c r="II49" s="41">
        <f t="shared" si="281"/>
        <v>0.37892129497763799</v>
      </c>
      <c r="IJ49" s="41">
        <f t="shared" si="281"/>
        <v>2.2399420766965328</v>
      </c>
      <c r="IK49" s="41">
        <f t="shared" si="281"/>
        <v>1.2365927137761772</v>
      </c>
      <c r="IL49" s="41">
        <f t="shared" si="281"/>
        <v>7.6254228653769814E-4</v>
      </c>
      <c r="IM49" s="41">
        <f t="shared" si="281"/>
        <v>3.1007145023194238</v>
      </c>
      <c r="IN49" s="41">
        <f t="shared" si="281"/>
        <v>1.3337319529197502</v>
      </c>
      <c r="IO49" s="41">
        <f t="shared" si="281"/>
        <v>0.15704149265733039</v>
      </c>
      <c r="IP49" s="41">
        <f t="shared" si="281"/>
        <v>0.48308382492709862</v>
      </c>
      <c r="IQ49" s="41">
        <f t="shared" si="281"/>
        <v>0.93965343126517675</v>
      </c>
      <c r="IR49" s="41">
        <f t="shared" si="281"/>
        <v>0.58856101533795679</v>
      </c>
      <c r="IS49" s="41">
        <f t="shared" si="281"/>
        <v>0.18328770991299939</v>
      </c>
      <c r="IT49" s="41">
        <f t="shared" si="281"/>
        <v>0.5656505485325567</v>
      </c>
      <c r="IU49" s="41">
        <f t="shared" si="281"/>
        <v>0.27636377964510073</v>
      </c>
      <c r="IV49" s="41">
        <f t="shared" si="281"/>
        <v>1.1740521397684336</v>
      </c>
      <c r="IW49" s="41">
        <f t="shared" si="281"/>
        <v>1.3615486311047296</v>
      </c>
      <c r="IX49" s="41">
        <f t="shared" si="281"/>
        <v>5.9055325635262376E-3</v>
      </c>
      <c r="IY49" s="41">
        <f t="shared" si="281"/>
        <v>0.66489513807969391</v>
      </c>
      <c r="IZ49" s="41">
        <f t="shared" si="281"/>
        <v>0.26195608542419879</v>
      </c>
      <c r="JA49" s="41">
        <f t="shared" si="281"/>
        <v>0.18929220267262103</v>
      </c>
      <c r="JB49" s="41">
        <f t="shared" si="281"/>
        <v>0.49081048440635427</v>
      </c>
      <c r="JC49" s="41">
        <f t="shared" si="281"/>
        <v>3.3028101354669256E-2</v>
      </c>
      <c r="JD49" s="41">
        <f t="shared" si="281"/>
        <v>0.24690274824327005</v>
      </c>
      <c r="JE49" s="41">
        <f t="shared" si="281"/>
        <v>1.5271279126380113E-2</v>
      </c>
      <c r="JF49" s="41">
        <f t="shared" si="281"/>
        <v>7.0664011761088011E-2</v>
      </c>
      <c r="JG49" s="41">
        <f t="shared" si="281"/>
        <v>0.14253411246439612</v>
      </c>
      <c r="JH49" s="41">
        <f t="shared" si="281"/>
        <v>3.7449015438199406E-3</v>
      </c>
      <c r="JI49" s="41">
        <f t="shared" si="281"/>
        <v>8.335227327291507E-3</v>
      </c>
      <c r="JJ49" s="41">
        <f t="shared" si="281"/>
        <v>1.4483080869782838E-2</v>
      </c>
      <c r="JK49" s="41">
        <f t="shared" si="281"/>
        <v>2.3987596481527887E-2</v>
      </c>
      <c r="JL49" s="41">
        <f t="shared" si="281"/>
        <v>2.4938922276933763E-2</v>
      </c>
      <c r="JM49" s="41">
        <f t="shared" si="281"/>
        <v>1.2658315601401987E-2</v>
      </c>
      <c r="JN49" s="41">
        <f t="shared" si="281"/>
        <v>3.2374483104309272E-2</v>
      </c>
      <c r="JO49" s="41">
        <f t="shared" si="281"/>
        <v>3.977348504564579E-2</v>
      </c>
      <c r="JP49" s="41">
        <f t="shared" si="281"/>
        <v>5.0675328163567656E-3</v>
      </c>
      <c r="JQ49" s="41">
        <f t="shared" si="281"/>
        <v>2.6738402347554228E-3</v>
      </c>
      <c r="JR49" s="41">
        <f t="shared" si="281"/>
        <v>5.7517185632366468E-3</v>
      </c>
      <c r="JS49" s="41">
        <f t="shared" si="281"/>
        <v>1.3931589846303364E-2</v>
      </c>
      <c r="JT49" s="41">
        <f t="shared" si="281"/>
        <v>7.7181570126213638E-4</v>
      </c>
      <c r="JU49" s="41">
        <f t="shared" si="275"/>
        <v>2.3293919544373303</v>
      </c>
      <c r="JV49" s="41">
        <f t="shared" si="276"/>
        <v>1.280719961656313</v>
      </c>
    </row>
    <row r="50" spans="1:282" s="38" customFormat="1" ht="14.45" x14ac:dyDescent="0.3">
      <c r="A50" s="37" t="s">
        <v>245</v>
      </c>
      <c r="B50" s="38">
        <v>1642</v>
      </c>
      <c r="C50" s="38" t="s">
        <v>52</v>
      </c>
      <c r="D50" s="38" t="s">
        <v>32</v>
      </c>
      <c r="E50" s="38">
        <v>0</v>
      </c>
      <c r="F50" s="38" t="s">
        <v>34</v>
      </c>
      <c r="G50" s="38" t="s">
        <v>43</v>
      </c>
      <c r="H50" s="38" t="s">
        <v>39</v>
      </c>
      <c r="I50" s="38">
        <v>83.9</v>
      </c>
      <c r="J50" s="38">
        <v>84.3</v>
      </c>
      <c r="K50" s="38">
        <v>6.5</v>
      </c>
      <c r="L50" s="40">
        <v>5.3391996141635998</v>
      </c>
      <c r="M50" s="38">
        <v>2.91</v>
      </c>
      <c r="N50" s="38">
        <v>0</v>
      </c>
      <c r="O50" s="41">
        <v>1.602344217</v>
      </c>
      <c r="P50" s="41">
        <v>0.53260132557397899</v>
      </c>
      <c r="Q50" s="41">
        <v>1.8703677825299601E-2</v>
      </c>
      <c r="R50" s="41">
        <v>6.0519842722408001E-3</v>
      </c>
      <c r="S50" s="41">
        <v>0.25330512363936097</v>
      </c>
      <c r="T50" s="41">
        <v>0.75613181243822403</v>
      </c>
      <c r="U50" s="41">
        <v>4.1845350171408599E-2</v>
      </c>
      <c r="V50" s="41">
        <v>1.41888769930362E-2</v>
      </c>
      <c r="W50" s="41">
        <v>9.0643824121052E-2</v>
      </c>
      <c r="X50" s="40">
        <v>41.124155508634097</v>
      </c>
      <c r="Y50" s="40">
        <v>57.518233220660797</v>
      </c>
      <c r="Z50" s="40">
        <v>87.102372914877805</v>
      </c>
      <c r="AA50" s="40">
        <v>85.850695242334993</v>
      </c>
      <c r="AB50" s="42">
        <v>5.0556970291830497E-2</v>
      </c>
      <c r="AC50" s="42">
        <v>2.6886251665715899E-3</v>
      </c>
      <c r="AD50" s="42">
        <v>8.5746196941753996E-4</v>
      </c>
      <c r="AE50" s="42">
        <v>6.7066063800547398E-3</v>
      </c>
      <c r="AF50" s="42"/>
      <c r="AG50" s="43">
        <v>4058820</v>
      </c>
      <c r="AH50" s="43">
        <v>3428160</v>
      </c>
      <c r="AI50" s="43">
        <v>3715480</v>
      </c>
      <c r="AJ50" s="38">
        <v>2355.63</v>
      </c>
      <c r="AK50" s="38">
        <v>162.05000000000001</v>
      </c>
      <c r="AL50" s="38">
        <v>108.03</v>
      </c>
      <c r="AM50" s="38">
        <v>710237.58</v>
      </c>
      <c r="AN50" s="38">
        <v>81.02</v>
      </c>
      <c r="AO50" s="38">
        <v>1883333.11</v>
      </c>
      <c r="AP50" s="38">
        <v>4995.7700000000004</v>
      </c>
      <c r="AQ50" s="38">
        <v>81.02</v>
      </c>
      <c r="AR50" s="38">
        <v>621593.15</v>
      </c>
      <c r="AS50" s="38">
        <v>64.819999999999993</v>
      </c>
      <c r="AT50" s="38">
        <v>693083.01</v>
      </c>
      <c r="AU50" s="38">
        <v>64.819999999999993</v>
      </c>
      <c r="AV50" s="38">
        <v>64.819999999999993</v>
      </c>
      <c r="AW50" s="38">
        <v>64.819999999999993</v>
      </c>
      <c r="AX50" s="38">
        <v>6628.1</v>
      </c>
      <c r="AY50" s="38">
        <v>38474.58</v>
      </c>
      <c r="AZ50" s="38">
        <v>21476.43</v>
      </c>
      <c r="BA50" s="38">
        <v>142084.31</v>
      </c>
      <c r="BB50" s="38">
        <v>75275.95</v>
      </c>
      <c r="BC50" s="38">
        <v>54.02</v>
      </c>
      <c r="BD50" s="38">
        <v>191698.39</v>
      </c>
      <c r="BE50" s="38">
        <v>77651.25</v>
      </c>
      <c r="BF50" s="38">
        <v>7158.13</v>
      </c>
      <c r="BG50" s="38">
        <v>22767.64</v>
      </c>
      <c r="BH50" s="38">
        <v>56662.8</v>
      </c>
      <c r="BI50" s="38">
        <v>25524.33</v>
      </c>
      <c r="BJ50" s="38">
        <v>8264.59</v>
      </c>
      <c r="BK50" s="38">
        <v>24661.8</v>
      </c>
      <c r="BL50" s="38">
        <v>11025.29</v>
      </c>
      <c r="BM50" s="38">
        <v>52444.71</v>
      </c>
      <c r="BN50" s="38">
        <v>60165.81</v>
      </c>
      <c r="BO50" s="38">
        <v>225.11</v>
      </c>
      <c r="BP50" s="38">
        <v>27118.39</v>
      </c>
      <c r="BQ50" s="38">
        <v>9075.23</v>
      </c>
      <c r="BR50" s="38">
        <v>6362.78</v>
      </c>
      <c r="BS50" s="38">
        <v>16242.2</v>
      </c>
      <c r="BT50" s="38">
        <v>1142.6300000000001</v>
      </c>
      <c r="BU50" s="38">
        <v>9385.5</v>
      </c>
      <c r="BV50" s="38">
        <v>533.05999999999995</v>
      </c>
      <c r="BW50" s="38">
        <v>2664.3</v>
      </c>
      <c r="BX50" s="38">
        <v>3705.45</v>
      </c>
      <c r="BY50" s="38">
        <v>459.92</v>
      </c>
      <c r="BZ50" s="38">
        <v>246.79</v>
      </c>
      <c r="CA50" s="38">
        <v>485.77</v>
      </c>
      <c r="CB50" s="38">
        <v>774.28</v>
      </c>
      <c r="CC50" s="38">
        <v>964.29</v>
      </c>
      <c r="CD50" s="38">
        <v>378</v>
      </c>
      <c r="CE50" s="38">
        <v>1177.33</v>
      </c>
      <c r="CF50" s="38">
        <v>1207.53</v>
      </c>
      <c r="CG50" s="38">
        <v>254.17</v>
      </c>
      <c r="CH50" s="38">
        <v>73.16</v>
      </c>
      <c r="CI50" s="38">
        <v>32.409999999999997</v>
      </c>
      <c r="CJ50" s="38">
        <v>409.16</v>
      </c>
      <c r="CK50" s="38">
        <v>27.01</v>
      </c>
      <c r="CL50" s="43">
        <v>22713181.68</v>
      </c>
      <c r="CM50" s="43">
        <v>775469.95</v>
      </c>
      <c r="CN50" s="43">
        <v>23488651.629999999</v>
      </c>
      <c r="CO50" s="43">
        <f t="shared" si="155"/>
        <v>44778326.530000016</v>
      </c>
      <c r="CP50" s="43">
        <f t="shared" si="156"/>
        <v>45553796.480000019</v>
      </c>
      <c r="CQ50" s="41">
        <f t="shared" si="157"/>
        <v>1.7023168427695441</v>
      </c>
      <c r="CR50" s="43">
        <v>4058820</v>
      </c>
      <c r="CS50" s="43">
        <v>3428160</v>
      </c>
      <c r="CT50" s="43">
        <v>3715480</v>
      </c>
      <c r="CU50" s="43"/>
      <c r="CV50" s="43">
        <v>3081599.41</v>
      </c>
      <c r="CW50" s="43">
        <v>2914104.76</v>
      </c>
      <c r="CZ50" s="43">
        <f t="shared" si="158"/>
        <v>4058820</v>
      </c>
      <c r="DA50" s="43">
        <f t="shared" si="159"/>
        <v>6856320</v>
      </c>
      <c r="DB50" s="43">
        <f t="shared" si="160"/>
        <v>11146440</v>
      </c>
      <c r="DC50" s="43">
        <f t="shared" si="161"/>
        <v>4711.26</v>
      </c>
      <c r="DD50" s="43">
        <f t="shared" si="162"/>
        <v>324.10000000000002</v>
      </c>
      <c r="DE50" s="43">
        <f t="shared" si="163"/>
        <v>324.09000000000003</v>
      </c>
      <c r="DF50" s="43">
        <f t="shared" si="164"/>
        <v>2840950.32</v>
      </c>
      <c r="DG50" s="43">
        <f t="shared" si="165"/>
        <v>324.08</v>
      </c>
      <c r="DH50" s="43">
        <f t="shared" si="166"/>
        <v>7533332.4400000004</v>
      </c>
      <c r="DI50" s="43">
        <f t="shared" si="167"/>
        <v>19983.080000000002</v>
      </c>
      <c r="DJ50" s="43">
        <f t="shared" si="168"/>
        <v>324.08</v>
      </c>
      <c r="DK50" s="43">
        <f t="shared" si="169"/>
        <v>3107965.75</v>
      </c>
      <c r="DL50" s="43">
        <f t="shared" si="170"/>
        <v>324.09999999999997</v>
      </c>
      <c r="DM50" s="43">
        <f t="shared" si="171"/>
        <v>3465415.05</v>
      </c>
      <c r="DN50" s="43">
        <f t="shared" si="172"/>
        <v>324.09999999999997</v>
      </c>
      <c r="DO50" s="43">
        <f t="shared" si="173"/>
        <v>324.09999999999997</v>
      </c>
      <c r="DP50" s="43">
        <f t="shared" si="174"/>
        <v>324.09999999999997</v>
      </c>
      <c r="DQ50" s="43">
        <f t="shared" si="175"/>
        <v>39768.600000000006</v>
      </c>
      <c r="DR50" s="43">
        <f t="shared" si="176"/>
        <v>192372.90000000002</v>
      </c>
      <c r="DS50" s="43">
        <f t="shared" si="177"/>
        <v>128858.58</v>
      </c>
      <c r="DT50" s="43">
        <f t="shared" si="178"/>
        <v>852505.86</v>
      </c>
      <c r="DU50" s="43">
        <f t="shared" si="179"/>
        <v>451655.69999999995</v>
      </c>
      <c r="DV50" s="43">
        <f t="shared" si="180"/>
        <v>324.12</v>
      </c>
      <c r="DW50" s="43">
        <f t="shared" si="181"/>
        <v>1150190.3400000001</v>
      </c>
      <c r="DX50" s="43">
        <f t="shared" si="182"/>
        <v>465907.5</v>
      </c>
      <c r="DY50" s="43">
        <f t="shared" si="183"/>
        <v>50106.91</v>
      </c>
      <c r="DZ50" s="43">
        <f t="shared" si="184"/>
        <v>136605.84</v>
      </c>
      <c r="EA50" s="43">
        <f t="shared" si="185"/>
        <v>339976.80000000005</v>
      </c>
      <c r="EB50" s="43">
        <f t="shared" si="186"/>
        <v>178670.31</v>
      </c>
      <c r="EC50" s="43">
        <f t="shared" si="187"/>
        <v>57852.130000000005</v>
      </c>
      <c r="ED50" s="43">
        <f t="shared" si="188"/>
        <v>172632.6</v>
      </c>
      <c r="EE50" s="43">
        <f t="shared" si="189"/>
        <v>88202.32</v>
      </c>
      <c r="EF50" s="43">
        <f t="shared" si="190"/>
        <v>367112.97</v>
      </c>
      <c r="EG50" s="43">
        <f t="shared" si="191"/>
        <v>421160.67</v>
      </c>
      <c r="EH50" s="43">
        <f t="shared" si="192"/>
        <v>1800.88</v>
      </c>
      <c r="EI50" s="43">
        <f t="shared" si="193"/>
        <v>189828.72999999998</v>
      </c>
      <c r="EJ50" s="43">
        <f t="shared" si="194"/>
        <v>72601.84</v>
      </c>
      <c r="EK50" s="43">
        <f t="shared" si="195"/>
        <v>50902.239999999998</v>
      </c>
      <c r="EL50" s="43">
        <f t="shared" si="196"/>
        <v>129937.60000000001</v>
      </c>
      <c r="EM50" s="43">
        <f t="shared" si="197"/>
        <v>9141.0400000000009</v>
      </c>
      <c r="EN50" s="43">
        <f t="shared" si="198"/>
        <v>75084</v>
      </c>
      <c r="EO50" s="43">
        <f t="shared" si="199"/>
        <v>4264.4799999999996</v>
      </c>
      <c r="EP50" s="43">
        <f t="shared" si="200"/>
        <v>21314.400000000001</v>
      </c>
      <c r="EQ50" s="43">
        <f t="shared" si="201"/>
        <v>33349.049999999996</v>
      </c>
      <c r="ER50" s="43">
        <f t="shared" si="202"/>
        <v>4139.28</v>
      </c>
      <c r="ES50" s="43">
        <f t="shared" si="203"/>
        <v>2221.11</v>
      </c>
      <c r="ET50" s="43">
        <f t="shared" si="204"/>
        <v>4371.93</v>
      </c>
      <c r="EU50" s="43">
        <f t="shared" si="205"/>
        <v>6968.5199999999995</v>
      </c>
      <c r="EV50" s="43">
        <f t="shared" si="206"/>
        <v>8678.61</v>
      </c>
      <c r="EW50" s="43">
        <f t="shared" si="207"/>
        <v>3402</v>
      </c>
      <c r="EX50" s="43">
        <f t="shared" si="208"/>
        <v>10595.97</v>
      </c>
      <c r="EY50" s="43">
        <f t="shared" si="209"/>
        <v>10867.77</v>
      </c>
      <c r="EZ50" s="43">
        <f t="shared" si="210"/>
        <v>2541.6999999999998</v>
      </c>
      <c r="FA50" s="43">
        <f t="shared" si="211"/>
        <v>731.59999999999991</v>
      </c>
      <c r="FB50" s="43">
        <f t="shared" si="212"/>
        <v>324.09999999999997</v>
      </c>
      <c r="FC50" s="43">
        <f t="shared" si="213"/>
        <v>4500.76</v>
      </c>
      <c r="FD50" s="43">
        <f t="shared" si="214"/>
        <v>324.12</v>
      </c>
      <c r="FG50" s="43">
        <f t="shared" si="215"/>
        <v>65113457.49719999</v>
      </c>
      <c r="FH50" s="43">
        <f t="shared" si="216"/>
        <v>103081480.1664</v>
      </c>
      <c r="FI50" s="43">
        <f t="shared" si="217"/>
        <v>163836394.19759998</v>
      </c>
      <c r="FJ50" s="43">
        <f t="shared" si="218"/>
        <v>61334.197886399998</v>
      </c>
      <c r="FK50" s="43">
        <f t="shared" si="219"/>
        <v>4546.0145780000003</v>
      </c>
      <c r="FL50" s="43">
        <f t="shared" si="220"/>
        <v>4545.8743122000005</v>
      </c>
      <c r="FM50" s="43">
        <f t="shared" si="221"/>
        <v>41280570.672275998</v>
      </c>
      <c r="FN50" s="43">
        <f t="shared" si="222"/>
        <v>4545.7340463999999</v>
      </c>
      <c r="FO50" s="43">
        <f t="shared" si="223"/>
        <v>109463463.68604201</v>
      </c>
      <c r="FP50" s="43">
        <f t="shared" si="224"/>
        <v>280294.27026640001</v>
      </c>
      <c r="FQ50" s="43">
        <f t="shared" si="225"/>
        <v>4545.7340463999999</v>
      </c>
      <c r="FR50" s="43">
        <f t="shared" si="226"/>
        <v>44847187.428857006</v>
      </c>
      <c r="FS50" s="43">
        <f t="shared" si="227"/>
        <v>4546.0145780000003</v>
      </c>
      <c r="FT50" s="43">
        <f t="shared" si="228"/>
        <v>50005093.610227801</v>
      </c>
      <c r="FU50" s="43">
        <f t="shared" si="229"/>
        <v>4415.3452363999995</v>
      </c>
      <c r="FV50" s="43">
        <f t="shared" si="230"/>
        <v>4546.0145780000003</v>
      </c>
      <c r="FW50" s="43">
        <f t="shared" si="231"/>
        <v>4546.0145780000003</v>
      </c>
      <c r="FX50" s="43">
        <f t="shared" si="232"/>
        <v>571178.90361599997</v>
      </c>
      <c r="FY50" s="43">
        <f t="shared" si="233"/>
        <v>2698333.8716820003</v>
      </c>
      <c r="FZ50" s="43">
        <f t="shared" si="234"/>
        <v>1850739.0867647999</v>
      </c>
      <c r="GA50" s="43">
        <f t="shared" si="235"/>
        <v>12244166.5646016</v>
      </c>
      <c r="GB50" s="43">
        <f t="shared" si="236"/>
        <v>6486932.0905919997</v>
      </c>
      <c r="GC50" s="43">
        <f t="shared" si="237"/>
        <v>4546.2951096000006</v>
      </c>
      <c r="GD50" s="43">
        <f t="shared" si="238"/>
        <v>16519677.769670401</v>
      </c>
      <c r="GE50" s="43">
        <f t="shared" si="239"/>
        <v>6535088.8213499999</v>
      </c>
      <c r="GF50" s="43">
        <f t="shared" si="240"/>
        <v>717258.51277219993</v>
      </c>
      <c r="GG50" s="43">
        <f t="shared" si="241"/>
        <v>1916112.7432271999</v>
      </c>
      <c r="GH50" s="43">
        <f t="shared" si="242"/>
        <v>4426035.5675520003</v>
      </c>
      <c r="GI50" s="43">
        <f t="shared" si="243"/>
        <v>2557587.3832001998</v>
      </c>
      <c r="GJ50" s="43">
        <f t="shared" si="244"/>
        <v>828127.95130459999</v>
      </c>
      <c r="GK50" s="43">
        <f t="shared" si="245"/>
        <v>2471160.2038919996</v>
      </c>
      <c r="GL50" s="43">
        <f t="shared" si="246"/>
        <v>1259402.5592708001</v>
      </c>
      <c r="GM50" s="43">
        <f t="shared" si="247"/>
        <v>5255061.6847373992</v>
      </c>
      <c r="GN50" s="43">
        <f t="shared" si="248"/>
        <v>5907443.8306085998</v>
      </c>
      <c r="GO50" s="43">
        <f t="shared" si="249"/>
        <v>25713.982137200001</v>
      </c>
      <c r="GP50" s="43">
        <f t="shared" si="250"/>
        <v>2498645.6075438</v>
      </c>
      <c r="GQ50" s="43">
        <f t="shared" si="251"/>
        <v>1036650.0915596</v>
      </c>
      <c r="GR50" s="43">
        <f t="shared" si="252"/>
        <v>726810.94248560001</v>
      </c>
      <c r="GS50" s="43">
        <f t="shared" si="253"/>
        <v>1855322.4675440001</v>
      </c>
      <c r="GT50" s="43">
        <f t="shared" si="254"/>
        <v>121307.31395000003</v>
      </c>
      <c r="GU50" s="43">
        <f t="shared" si="255"/>
        <v>996411.60750000004</v>
      </c>
      <c r="GV50" s="43">
        <f t="shared" si="256"/>
        <v>55517.729907199995</v>
      </c>
      <c r="GW50" s="43">
        <f t="shared" si="257"/>
        <v>282855.40950000001</v>
      </c>
      <c r="GX50" s="43">
        <f t="shared" si="258"/>
        <v>475242.86029499996</v>
      </c>
      <c r="GY50" s="43">
        <f t="shared" si="259"/>
        <v>55278.511473600003</v>
      </c>
      <c r="GZ50" s="43">
        <f t="shared" si="260"/>
        <v>29662.080028199998</v>
      </c>
      <c r="HA50" s="43">
        <f t="shared" si="261"/>
        <v>58385.4638166</v>
      </c>
      <c r="HB50" s="43">
        <f t="shared" si="262"/>
        <v>93061.936562399991</v>
      </c>
      <c r="HC50" s="43">
        <f t="shared" si="263"/>
        <v>115899.5386782</v>
      </c>
      <c r="HD50" s="43">
        <f t="shared" si="264"/>
        <v>45432.417240000002</v>
      </c>
      <c r="HE50" s="43">
        <f t="shared" si="265"/>
        <v>141505.15288139999</v>
      </c>
      <c r="HF50" s="43">
        <f t="shared" si="266"/>
        <v>145134.9385974</v>
      </c>
      <c r="HG50" s="43">
        <f t="shared" si="267"/>
        <v>36163.734605599995</v>
      </c>
      <c r="HH50" s="43">
        <f t="shared" si="268"/>
        <v>9819.4005856000003</v>
      </c>
      <c r="HI50" s="43">
        <f t="shared" si="269"/>
        <v>4350.0105655999996</v>
      </c>
      <c r="HJ50" s="43">
        <f t="shared" si="270"/>
        <v>63955.087661600002</v>
      </c>
      <c r="HK50" s="43">
        <f t="shared" si="271"/>
        <v>4600.7440284000004</v>
      </c>
      <c r="HL50" s="43">
        <f t="shared" si="272"/>
        <v>9313936.9284649994</v>
      </c>
      <c r="HM50" s="43">
        <f t="shared" si="273"/>
        <v>668446030.27027273</v>
      </c>
      <c r="HP50" s="41">
        <f>FG50/$HM$17*100</f>
        <v>9.7410194015024185</v>
      </c>
      <c r="HQ50" s="41">
        <f t="shared" ref="HQ50:JT50" si="282">FH50/$HM$17*100</f>
        <v>15.421062508924029</v>
      </c>
      <c r="HR50" s="41">
        <f t="shared" si="282"/>
        <v>24.510040718075029</v>
      </c>
      <c r="HS50" s="41">
        <f t="shared" si="282"/>
        <v>9.1756394845520645E-3</v>
      </c>
      <c r="HT50" s="41">
        <f t="shared" si="282"/>
        <v>6.8008700360774237E-4</v>
      </c>
      <c r="HU50" s="41">
        <f t="shared" si="282"/>
        <v>6.8006601974462575E-4</v>
      </c>
      <c r="HV50" s="41">
        <f t="shared" si="282"/>
        <v>6.175602636997489</v>
      </c>
      <c r="HW50" s="41">
        <f t="shared" si="282"/>
        <v>6.8004503588150913E-4</v>
      </c>
      <c r="HX50" s="41">
        <f t="shared" si="282"/>
        <v>16.375811767747749</v>
      </c>
      <c r="HY50" s="41">
        <f t="shared" si="282"/>
        <v>4.1932221536728799E-2</v>
      </c>
      <c r="HZ50" s="41">
        <f t="shared" si="282"/>
        <v>6.8004503588150913E-4</v>
      </c>
      <c r="IA50" s="41">
        <f t="shared" si="282"/>
        <v>6.7091710322109241</v>
      </c>
      <c r="IB50" s="41">
        <f t="shared" si="282"/>
        <v>6.8008700360774237E-4</v>
      </c>
      <c r="IC50" s="41">
        <f t="shared" si="282"/>
        <v>7.4807974534622108</v>
      </c>
      <c r="ID50" s="41">
        <f t="shared" si="282"/>
        <v>6.605387774708967E-4</v>
      </c>
      <c r="IE50" s="41">
        <f t="shared" si="282"/>
        <v>6.8008700360774237E-4</v>
      </c>
      <c r="IF50" s="41">
        <f t="shared" si="282"/>
        <v>6.8008700360774237E-4</v>
      </c>
      <c r="IG50" s="41">
        <f t="shared" si="282"/>
        <v>8.5448768898373925E-2</v>
      </c>
      <c r="IH50" s="41">
        <f t="shared" si="282"/>
        <v>0.40367266009358799</v>
      </c>
      <c r="II50" s="41">
        <f t="shared" si="282"/>
        <v>0.2768718793971281</v>
      </c>
      <c r="IJ50" s="41">
        <f t="shared" si="282"/>
        <v>1.8317359981404806</v>
      </c>
      <c r="IK50" s="41">
        <f t="shared" si="282"/>
        <v>0.97044963943747842</v>
      </c>
      <c r="IL50" s="41">
        <f t="shared" si="282"/>
        <v>6.801289713339755E-4</v>
      </c>
      <c r="IM50" s="41">
        <f t="shared" si="282"/>
        <v>2.4713555053937566</v>
      </c>
      <c r="IN50" s="41">
        <f t="shared" si="282"/>
        <v>0.97765392049791489</v>
      </c>
      <c r="IO50" s="41">
        <f t="shared" si="282"/>
        <v>0.10730238198620028</v>
      </c>
      <c r="IP50" s="41">
        <f t="shared" si="282"/>
        <v>0.28665182474828343</v>
      </c>
      <c r="IQ50" s="41">
        <f t="shared" si="282"/>
        <v>0.66213805858977448</v>
      </c>
      <c r="IR50" s="41">
        <f t="shared" si="282"/>
        <v>0.38261688563938223</v>
      </c>
      <c r="IS50" s="41">
        <f t="shared" si="282"/>
        <v>0.12388852858768015</v>
      </c>
      <c r="IT50" s="41">
        <f t="shared" si="282"/>
        <v>0.36968731834533231</v>
      </c>
      <c r="IU50" s="41">
        <f t="shared" si="282"/>
        <v>0.18840751567655895</v>
      </c>
      <c r="IV50" s="41">
        <f t="shared" si="282"/>
        <v>0.78616095342994552</v>
      </c>
      <c r="IW50" s="41">
        <f t="shared" si="282"/>
        <v>0.88375778493591217</v>
      </c>
      <c r="IX50" s="41">
        <f t="shared" si="282"/>
        <v>3.8468299567585235E-3</v>
      </c>
      <c r="IY50" s="41">
        <f t="shared" si="282"/>
        <v>0.37379915421646276</v>
      </c>
      <c r="IZ50" s="41">
        <f t="shared" si="282"/>
        <v>0.1550835885943479</v>
      </c>
      <c r="JA50" s="41">
        <f t="shared" si="282"/>
        <v>0.10873143224318776</v>
      </c>
      <c r="JB50" s="41">
        <f t="shared" si="282"/>
        <v>0.27755755641092489</v>
      </c>
      <c r="JC50" s="41">
        <f t="shared" si="282"/>
        <v>1.814766016352163E-2</v>
      </c>
      <c r="JD50" s="41">
        <f t="shared" si="282"/>
        <v>0.14906388285335781</v>
      </c>
      <c r="JE50" s="41">
        <f t="shared" si="282"/>
        <v>8.3054917514810457E-3</v>
      </c>
      <c r="JF50" s="41">
        <f t="shared" si="282"/>
        <v>4.2315369781705948E-2</v>
      </c>
      <c r="JG50" s="41">
        <f t="shared" si="282"/>
        <v>7.1096668807030694E-2</v>
      </c>
      <c r="JH50" s="41">
        <f t="shared" si="282"/>
        <v>8.2697045042288975E-3</v>
      </c>
      <c r="JI50" s="41">
        <f t="shared" si="282"/>
        <v>4.4374682001188234E-3</v>
      </c>
      <c r="JJ50" s="41">
        <f t="shared" si="282"/>
        <v>8.734506777307513E-3</v>
      </c>
      <c r="JK50" s="41">
        <f t="shared" si="282"/>
        <v>1.392213168275863E-2</v>
      </c>
      <c r="JL50" s="41">
        <f t="shared" si="282"/>
        <v>1.7338653149206129E-2</v>
      </c>
      <c r="JM50" s="41">
        <f t="shared" si="282"/>
        <v>6.7967218268362387E-3</v>
      </c>
      <c r="JN50" s="41">
        <f t="shared" si="282"/>
        <v>2.1169271186214575E-2</v>
      </c>
      <c r="JO50" s="41">
        <f t="shared" si="282"/>
        <v>2.171228970253853E-2</v>
      </c>
      <c r="JP50" s="41">
        <f t="shared" si="282"/>
        <v>5.4101203340197737E-3</v>
      </c>
      <c r="JQ50" s="41">
        <f t="shared" si="282"/>
        <v>1.4689892887283246E-3</v>
      </c>
      <c r="JR50" s="41">
        <f t="shared" si="282"/>
        <v>6.5076466440247387E-4</v>
      </c>
      <c r="JS50" s="41">
        <f t="shared" si="282"/>
        <v>9.5677264529106486E-3</v>
      </c>
      <c r="JT50" s="41">
        <f t="shared" si="282"/>
        <v>6.8827456818612294E-4</v>
      </c>
      <c r="JU50" s="41">
        <f t="shared" si="275"/>
        <v>1.3933715672900466</v>
      </c>
      <c r="JV50" s="41">
        <f t="shared" si="276"/>
        <v>1.3362210300974691</v>
      </c>
    </row>
    <row r="51" spans="1:282" s="38" customFormat="1" ht="14.45" x14ac:dyDescent="0.3">
      <c r="A51" s="37" t="s">
        <v>246</v>
      </c>
      <c r="B51" s="38">
        <v>1033</v>
      </c>
      <c r="C51" s="38" t="s">
        <v>54</v>
      </c>
      <c r="D51" s="38" t="s">
        <v>32</v>
      </c>
      <c r="E51" s="38">
        <v>0</v>
      </c>
      <c r="F51" s="38" t="s">
        <v>34</v>
      </c>
      <c r="G51" s="38" t="s">
        <v>53</v>
      </c>
      <c r="H51" s="38" t="s">
        <v>46</v>
      </c>
      <c r="I51" s="38">
        <v>96.5</v>
      </c>
      <c r="J51" s="38">
        <v>84.4</v>
      </c>
      <c r="K51" s="38">
        <v>6.3</v>
      </c>
      <c r="L51" s="40">
        <v>5.0636787257334799</v>
      </c>
      <c r="M51" s="38">
        <v>0.66</v>
      </c>
      <c r="N51" s="38">
        <v>0</v>
      </c>
      <c r="O51" s="41">
        <v>0.54648848999999999</v>
      </c>
      <c r="P51" s="41">
        <v>0.60536936468689395</v>
      </c>
      <c r="Q51" s="41">
        <v>3.5836985331566602E-2</v>
      </c>
      <c r="R51" s="41">
        <v>1.13356458797513E-2</v>
      </c>
      <c r="S51" s="41">
        <v>0.25778402030022601</v>
      </c>
      <c r="T51" s="41">
        <v>0.83202087551228998</v>
      </c>
      <c r="U51" s="41">
        <v>7.0666089983808994E-2</v>
      </c>
      <c r="V51" s="41">
        <v>2.33781187905613E-2</v>
      </c>
      <c r="W51" s="41">
        <v>8.1475423473712894E-2</v>
      </c>
      <c r="X51" s="40">
        <v>46.238677394608999</v>
      </c>
      <c r="Y51" s="40">
        <v>62.771449737118203</v>
      </c>
      <c r="Z51" s="40">
        <v>86.975949273149695</v>
      </c>
      <c r="AA51" s="40">
        <v>85.478323606896097</v>
      </c>
      <c r="AB51" s="42">
        <v>2.02848147348248E-2</v>
      </c>
      <c r="AC51" s="42">
        <v>1.66386885930045E-3</v>
      </c>
      <c r="AD51" s="42">
        <v>5.1723834544252999E-4</v>
      </c>
      <c r="AE51" s="42">
        <v>2.20764899168816E-3</v>
      </c>
      <c r="AF51" s="42"/>
      <c r="AG51" s="43">
        <v>1408760</v>
      </c>
      <c r="AH51" s="43">
        <v>747010</v>
      </c>
      <c r="AI51" s="43">
        <v>953550</v>
      </c>
      <c r="AJ51" s="38">
        <v>841</v>
      </c>
      <c r="AK51" s="38">
        <v>67.099999999999994</v>
      </c>
      <c r="AL51" s="38">
        <v>44.7</v>
      </c>
      <c r="AM51" s="38">
        <v>304249</v>
      </c>
      <c r="AN51" s="38">
        <v>33.5</v>
      </c>
      <c r="AO51" s="38">
        <v>760586</v>
      </c>
      <c r="AP51" s="38">
        <v>33.5</v>
      </c>
      <c r="AQ51" s="38">
        <v>33.5</v>
      </c>
      <c r="AR51" s="38">
        <v>339888</v>
      </c>
      <c r="AS51" s="38">
        <v>26.8</v>
      </c>
      <c r="AT51" s="38">
        <v>349780</v>
      </c>
      <c r="AU51" s="38">
        <v>26.8</v>
      </c>
      <c r="AV51" s="38">
        <v>26.8</v>
      </c>
      <c r="AW51" s="38">
        <v>26.8</v>
      </c>
      <c r="AX51" s="38">
        <v>6251</v>
      </c>
      <c r="AY51" s="38">
        <v>20525</v>
      </c>
      <c r="AZ51" s="38">
        <v>15420</v>
      </c>
      <c r="BA51" s="38">
        <v>92540</v>
      </c>
      <c r="BB51" s="38">
        <v>50810</v>
      </c>
      <c r="BC51" s="38">
        <v>22.4</v>
      </c>
      <c r="BD51" s="38">
        <v>126769</v>
      </c>
      <c r="BE51" s="38">
        <v>49539</v>
      </c>
      <c r="BF51" s="38">
        <v>5403</v>
      </c>
      <c r="BG51" s="38">
        <v>16978</v>
      </c>
      <c r="BH51" s="38">
        <v>36853</v>
      </c>
      <c r="BI51" s="38">
        <v>19044</v>
      </c>
      <c r="BJ51" s="38">
        <v>5901</v>
      </c>
      <c r="BK51" s="38">
        <v>18020</v>
      </c>
      <c r="BL51" s="38">
        <v>7128</v>
      </c>
      <c r="BM51" s="38">
        <v>35409</v>
      </c>
      <c r="BN51" s="38">
        <v>38622</v>
      </c>
      <c r="BO51" s="38">
        <v>145</v>
      </c>
      <c r="BP51" s="38">
        <v>17656</v>
      </c>
      <c r="BQ51" s="38">
        <v>6108</v>
      </c>
      <c r="BR51" s="38">
        <v>4493</v>
      </c>
      <c r="BS51" s="38">
        <v>10778</v>
      </c>
      <c r="BT51" s="38">
        <v>644</v>
      </c>
      <c r="BU51" s="38">
        <v>5315</v>
      </c>
      <c r="BV51" s="38">
        <v>336</v>
      </c>
      <c r="BW51" s="38">
        <v>1480</v>
      </c>
      <c r="BX51" s="38">
        <v>2976</v>
      </c>
      <c r="BY51" s="38">
        <v>362</v>
      </c>
      <c r="BZ51" s="38">
        <v>173</v>
      </c>
      <c r="CA51" s="38">
        <v>334</v>
      </c>
      <c r="CB51" s="38">
        <v>564</v>
      </c>
      <c r="CC51" s="38">
        <v>626</v>
      </c>
      <c r="CD51" s="38">
        <v>326</v>
      </c>
      <c r="CE51" s="38">
        <v>789</v>
      </c>
      <c r="CF51" s="38">
        <v>1046</v>
      </c>
      <c r="CG51" s="38">
        <v>110</v>
      </c>
      <c r="CH51" s="38">
        <v>61.6</v>
      </c>
      <c r="CI51" s="38">
        <v>147</v>
      </c>
      <c r="CJ51" s="38">
        <v>298</v>
      </c>
      <c r="CK51" s="38">
        <v>11.2</v>
      </c>
      <c r="CL51" s="43">
        <v>11525988.65</v>
      </c>
      <c r="CM51" s="43">
        <v>537803.03</v>
      </c>
      <c r="CN51" s="43">
        <v>12063791.68</v>
      </c>
      <c r="CO51" s="43">
        <f t="shared" si="155"/>
        <v>17290881.100000001</v>
      </c>
      <c r="CP51" s="43">
        <f t="shared" si="156"/>
        <v>17828684.130000003</v>
      </c>
      <c r="CQ51" s="41">
        <f t="shared" si="157"/>
        <v>3.016504336935605</v>
      </c>
      <c r="CR51" s="43">
        <v>1408760</v>
      </c>
      <c r="CS51" s="43">
        <v>747010</v>
      </c>
      <c r="CT51" s="43">
        <v>953550</v>
      </c>
      <c r="CU51" s="43"/>
      <c r="CV51" s="43">
        <v>810653</v>
      </c>
      <c r="CW51" s="43">
        <v>844601</v>
      </c>
      <c r="CZ51" s="43">
        <f t="shared" si="158"/>
        <v>1408760</v>
      </c>
      <c r="DA51" s="43">
        <f t="shared" si="159"/>
        <v>1494020</v>
      </c>
      <c r="DB51" s="43">
        <f t="shared" si="160"/>
        <v>2860650</v>
      </c>
      <c r="DC51" s="43">
        <f t="shared" si="161"/>
        <v>1682</v>
      </c>
      <c r="DD51" s="43">
        <f t="shared" si="162"/>
        <v>134.19999999999999</v>
      </c>
      <c r="DE51" s="43">
        <f t="shared" si="163"/>
        <v>134.10000000000002</v>
      </c>
      <c r="DF51" s="43">
        <f t="shared" si="164"/>
        <v>1216996</v>
      </c>
      <c r="DG51" s="43">
        <f t="shared" si="165"/>
        <v>134</v>
      </c>
      <c r="DH51" s="43">
        <f t="shared" si="166"/>
        <v>3042344</v>
      </c>
      <c r="DI51" s="43">
        <f t="shared" si="167"/>
        <v>134</v>
      </c>
      <c r="DJ51" s="43">
        <f t="shared" si="168"/>
        <v>134</v>
      </c>
      <c r="DK51" s="43">
        <f t="shared" si="169"/>
        <v>1699440</v>
      </c>
      <c r="DL51" s="43">
        <f t="shared" si="170"/>
        <v>134</v>
      </c>
      <c r="DM51" s="43">
        <f t="shared" si="171"/>
        <v>1748900</v>
      </c>
      <c r="DN51" s="43">
        <f t="shared" si="172"/>
        <v>134</v>
      </c>
      <c r="DO51" s="43">
        <f t="shared" si="173"/>
        <v>134</v>
      </c>
      <c r="DP51" s="43">
        <f t="shared" si="174"/>
        <v>134</v>
      </c>
      <c r="DQ51" s="43">
        <f t="shared" si="175"/>
        <v>37506</v>
      </c>
      <c r="DR51" s="43">
        <f t="shared" si="176"/>
        <v>102625</v>
      </c>
      <c r="DS51" s="43">
        <f t="shared" si="177"/>
        <v>92520</v>
      </c>
      <c r="DT51" s="43">
        <f t="shared" si="178"/>
        <v>555240</v>
      </c>
      <c r="DU51" s="43">
        <f t="shared" si="179"/>
        <v>304860</v>
      </c>
      <c r="DV51" s="43">
        <f t="shared" si="180"/>
        <v>134.39999999999998</v>
      </c>
      <c r="DW51" s="43">
        <f t="shared" si="181"/>
        <v>760614</v>
      </c>
      <c r="DX51" s="43">
        <f t="shared" si="182"/>
        <v>297234</v>
      </c>
      <c r="DY51" s="43">
        <f t="shared" si="183"/>
        <v>37821</v>
      </c>
      <c r="DZ51" s="43">
        <f t="shared" si="184"/>
        <v>101868</v>
      </c>
      <c r="EA51" s="43">
        <f t="shared" si="185"/>
        <v>221118</v>
      </c>
      <c r="EB51" s="43">
        <f t="shared" si="186"/>
        <v>133308</v>
      </c>
      <c r="EC51" s="43">
        <f t="shared" si="187"/>
        <v>41307</v>
      </c>
      <c r="ED51" s="43">
        <f t="shared" si="188"/>
        <v>126140</v>
      </c>
      <c r="EE51" s="43">
        <f t="shared" si="189"/>
        <v>57024</v>
      </c>
      <c r="EF51" s="43">
        <f t="shared" si="190"/>
        <v>247863</v>
      </c>
      <c r="EG51" s="43">
        <f t="shared" si="191"/>
        <v>270354</v>
      </c>
      <c r="EH51" s="43">
        <f t="shared" si="192"/>
        <v>1160</v>
      </c>
      <c r="EI51" s="43">
        <f t="shared" si="193"/>
        <v>123592</v>
      </c>
      <c r="EJ51" s="43">
        <f t="shared" si="194"/>
        <v>48864</v>
      </c>
      <c r="EK51" s="43">
        <f t="shared" si="195"/>
        <v>35944</v>
      </c>
      <c r="EL51" s="43">
        <f t="shared" si="196"/>
        <v>86224</v>
      </c>
      <c r="EM51" s="43">
        <f t="shared" si="197"/>
        <v>5152</v>
      </c>
      <c r="EN51" s="43">
        <f t="shared" si="198"/>
        <v>42520</v>
      </c>
      <c r="EO51" s="43">
        <f t="shared" si="199"/>
        <v>2688</v>
      </c>
      <c r="EP51" s="43">
        <f t="shared" si="200"/>
        <v>11840</v>
      </c>
      <c r="EQ51" s="43">
        <f t="shared" si="201"/>
        <v>26784</v>
      </c>
      <c r="ER51" s="43">
        <f t="shared" si="202"/>
        <v>3258</v>
      </c>
      <c r="ES51" s="43">
        <f t="shared" si="203"/>
        <v>1557</v>
      </c>
      <c r="ET51" s="43">
        <f t="shared" si="204"/>
        <v>3006</v>
      </c>
      <c r="EU51" s="43">
        <f t="shared" si="205"/>
        <v>5076</v>
      </c>
      <c r="EV51" s="43">
        <f t="shared" si="206"/>
        <v>5634</v>
      </c>
      <c r="EW51" s="43">
        <f t="shared" si="207"/>
        <v>2934</v>
      </c>
      <c r="EX51" s="43">
        <f t="shared" si="208"/>
        <v>7101</v>
      </c>
      <c r="EY51" s="43">
        <f t="shared" si="209"/>
        <v>9414</v>
      </c>
      <c r="EZ51" s="43">
        <f t="shared" si="210"/>
        <v>1100</v>
      </c>
      <c r="FA51" s="43">
        <f t="shared" si="211"/>
        <v>616</v>
      </c>
      <c r="FB51" s="43">
        <f t="shared" si="212"/>
        <v>1470</v>
      </c>
      <c r="FC51" s="43">
        <f t="shared" si="213"/>
        <v>3278</v>
      </c>
      <c r="FD51" s="43">
        <f t="shared" si="214"/>
        <v>134.39999999999998</v>
      </c>
      <c r="FG51" s="43">
        <f t="shared" si="215"/>
        <v>22599975.949599996</v>
      </c>
      <c r="FH51" s="43">
        <f t="shared" si="216"/>
        <v>22461873.5704</v>
      </c>
      <c r="FI51" s="43">
        <f t="shared" si="217"/>
        <v>42047378.450999998</v>
      </c>
      <c r="FJ51" s="43">
        <f t="shared" si="218"/>
        <v>21897.352479999998</v>
      </c>
      <c r="FK51" s="43">
        <f t="shared" si="219"/>
        <v>1882.3670359999996</v>
      </c>
      <c r="FL51" s="43">
        <f t="shared" si="220"/>
        <v>1880.9643780000001</v>
      </c>
      <c r="FM51" s="43">
        <f t="shared" si="221"/>
        <v>17683621.2278</v>
      </c>
      <c r="FN51" s="43">
        <f t="shared" si="222"/>
        <v>1879.5617199999999</v>
      </c>
      <c r="FO51" s="43">
        <f t="shared" si="223"/>
        <v>44206931.609200001</v>
      </c>
      <c r="FP51" s="43">
        <f t="shared" si="224"/>
        <v>1879.5617199999999</v>
      </c>
      <c r="FQ51" s="43">
        <f t="shared" si="225"/>
        <v>1879.5617199999999</v>
      </c>
      <c r="FR51" s="43">
        <f t="shared" si="226"/>
        <v>24522504.53664</v>
      </c>
      <c r="FS51" s="43">
        <f t="shared" si="227"/>
        <v>1879.5617200000002</v>
      </c>
      <c r="FT51" s="43">
        <f t="shared" si="228"/>
        <v>25236200.268400002</v>
      </c>
      <c r="FU51" s="43">
        <f t="shared" si="229"/>
        <v>1825.5361359999999</v>
      </c>
      <c r="FV51" s="43">
        <f t="shared" si="230"/>
        <v>1879.5617200000002</v>
      </c>
      <c r="FW51" s="43">
        <f t="shared" si="231"/>
        <v>1879.5617200000002</v>
      </c>
      <c r="FX51" s="43">
        <f t="shared" si="232"/>
        <v>538682.17535999999</v>
      </c>
      <c r="FY51" s="43">
        <f t="shared" si="233"/>
        <v>1439477.7725000002</v>
      </c>
      <c r="FZ51" s="43">
        <f t="shared" si="234"/>
        <v>1328824.0511999999</v>
      </c>
      <c r="GA51" s="43">
        <f t="shared" si="235"/>
        <v>7974667.8143999996</v>
      </c>
      <c r="GB51" s="43">
        <f t="shared" si="236"/>
        <v>4378570.0416000001</v>
      </c>
      <c r="GC51" s="43">
        <f t="shared" si="237"/>
        <v>1885.1723519999998</v>
      </c>
      <c r="GD51" s="43">
        <f t="shared" si="238"/>
        <v>10924364.21184</v>
      </c>
      <c r="GE51" s="43">
        <f t="shared" si="239"/>
        <v>4169176.4797200002</v>
      </c>
      <c r="GF51" s="43">
        <f t="shared" si="240"/>
        <v>541391.08181999996</v>
      </c>
      <c r="GG51" s="43">
        <f t="shared" si="241"/>
        <v>1428859.6514399999</v>
      </c>
      <c r="GH51" s="43">
        <f t="shared" si="242"/>
        <v>2878655.6395200002</v>
      </c>
      <c r="GI51" s="43">
        <f t="shared" si="243"/>
        <v>1908245.7453599998</v>
      </c>
      <c r="GJ51" s="43">
        <f t="shared" si="244"/>
        <v>591291.64793999994</v>
      </c>
      <c r="GK51" s="43">
        <f t="shared" si="245"/>
        <v>1805638.9587999999</v>
      </c>
      <c r="GL51" s="43">
        <f t="shared" si="246"/>
        <v>814220.89055999997</v>
      </c>
      <c r="GM51" s="43">
        <f t="shared" si="247"/>
        <v>3548050.4934599996</v>
      </c>
      <c r="GN51" s="43">
        <f t="shared" si="248"/>
        <v>3792142.0093199997</v>
      </c>
      <c r="GO51" s="43">
        <f t="shared" si="249"/>
        <v>16563.135399999999</v>
      </c>
      <c r="GP51" s="43">
        <f t="shared" si="250"/>
        <v>1626795.94352</v>
      </c>
      <c r="GQ51" s="43">
        <f t="shared" si="251"/>
        <v>697707.80015999998</v>
      </c>
      <c r="GR51" s="43">
        <f t="shared" si="252"/>
        <v>513228.74036</v>
      </c>
      <c r="GS51" s="43">
        <f t="shared" si="253"/>
        <v>1231154.98856</v>
      </c>
      <c r="GT51" s="43">
        <f t="shared" si="254"/>
        <v>68370.260000000009</v>
      </c>
      <c r="GU51" s="43">
        <f t="shared" si="255"/>
        <v>564266.97499999998</v>
      </c>
      <c r="GV51" s="43">
        <f t="shared" si="256"/>
        <v>34994.104319999999</v>
      </c>
      <c r="GW51" s="43">
        <f t="shared" si="257"/>
        <v>157124.20000000001</v>
      </c>
      <c r="GX51" s="43">
        <f t="shared" si="258"/>
        <v>381687.1776</v>
      </c>
      <c r="GY51" s="43">
        <f t="shared" si="259"/>
        <v>43509.35196</v>
      </c>
      <c r="GZ51" s="43">
        <f t="shared" si="260"/>
        <v>20793.143339999999</v>
      </c>
      <c r="HA51" s="43">
        <f t="shared" si="261"/>
        <v>40143.987719999997</v>
      </c>
      <c r="HB51" s="43">
        <f t="shared" si="262"/>
        <v>67788.051120000004</v>
      </c>
      <c r="HC51" s="43">
        <f t="shared" si="263"/>
        <v>75239.929080000002</v>
      </c>
      <c r="HD51" s="43">
        <f t="shared" si="264"/>
        <v>39182.45508</v>
      </c>
      <c r="HE51" s="43">
        <f t="shared" si="265"/>
        <v>94831.156619999994</v>
      </c>
      <c r="HF51" s="43">
        <f t="shared" si="266"/>
        <v>125720.39268</v>
      </c>
      <c r="HG51" s="43">
        <f t="shared" si="267"/>
        <v>15650.9848</v>
      </c>
      <c r="HH51" s="43">
        <f t="shared" si="268"/>
        <v>8267.8386560000017</v>
      </c>
      <c r="HI51" s="43">
        <f t="shared" si="269"/>
        <v>19730.069520000001</v>
      </c>
      <c r="HJ51" s="43">
        <f t="shared" si="270"/>
        <v>46579.86148</v>
      </c>
      <c r="HK51" s="43">
        <f t="shared" si="271"/>
        <v>1907.7502079999999</v>
      </c>
      <c r="HL51" s="43">
        <f t="shared" si="272"/>
        <v>6459390.8524210006</v>
      </c>
      <c r="HM51" s="43">
        <f t="shared" si="273"/>
        <v>259212022.19018692</v>
      </c>
      <c r="HP51" s="41">
        <f>FG51/$HM$18*100</f>
        <v>8.7187221328099245</v>
      </c>
      <c r="HQ51" s="41">
        <f t="shared" ref="HQ51:JT51" si="283">FH51/$HM$18*100</f>
        <v>8.6654443650454827</v>
      </c>
      <c r="HR51" s="41">
        <f t="shared" si="283"/>
        <v>16.221230055506201</v>
      </c>
      <c r="HS51" s="41">
        <f t="shared" si="283"/>
        <v>8.4476608357052403E-3</v>
      </c>
      <c r="HT51" s="41">
        <f t="shared" si="283"/>
        <v>7.2618816831685558E-4</v>
      </c>
      <c r="HU51" s="41">
        <f t="shared" si="283"/>
        <v>7.2564704449545718E-4</v>
      </c>
      <c r="HV51" s="41">
        <f t="shared" si="283"/>
        <v>6.8220683124123465</v>
      </c>
      <c r="HW51" s="41">
        <f t="shared" si="283"/>
        <v>7.2510592067405856E-4</v>
      </c>
      <c r="HX51" s="41">
        <f t="shared" si="283"/>
        <v>17.05435235436914</v>
      </c>
      <c r="HY51" s="41">
        <f t="shared" si="283"/>
        <v>7.2510592067405856E-4</v>
      </c>
      <c r="HZ51" s="41">
        <f t="shared" si="283"/>
        <v>7.2510592067405856E-4</v>
      </c>
      <c r="IA51" s="41">
        <f t="shared" si="283"/>
        <v>9.4604040080546685</v>
      </c>
      <c r="IB51" s="41">
        <f t="shared" si="283"/>
        <v>7.2510592067405867E-4</v>
      </c>
      <c r="IC51" s="41">
        <f t="shared" si="283"/>
        <v>9.7357368131189173</v>
      </c>
      <c r="ID51" s="41">
        <f t="shared" si="283"/>
        <v>7.042636836730445E-4</v>
      </c>
      <c r="IE51" s="41">
        <f t="shared" si="283"/>
        <v>7.2510592067405867E-4</v>
      </c>
      <c r="IF51" s="41">
        <f t="shared" si="283"/>
        <v>7.2510592067405867E-4</v>
      </c>
      <c r="IG51" s="41">
        <f t="shared" si="283"/>
        <v>0.20781527446468609</v>
      </c>
      <c r="IH51" s="41">
        <f t="shared" si="283"/>
        <v>0.55532832171026325</v>
      </c>
      <c r="II51" s="41">
        <f t="shared" si="283"/>
        <v>0.51263982278762754</v>
      </c>
      <c r="IJ51" s="41">
        <f t="shared" si="283"/>
        <v>3.0765038392196531</v>
      </c>
      <c r="IK51" s="41">
        <f t="shared" si="283"/>
        <v>1.6891847857223967</v>
      </c>
      <c r="IL51" s="41">
        <f t="shared" si="283"/>
        <v>7.272704159596527E-4</v>
      </c>
      <c r="IM51" s="41">
        <f t="shared" si="283"/>
        <v>4.2144512123842253</v>
      </c>
      <c r="IN51" s="41">
        <f t="shared" si="283"/>
        <v>1.6084039792957698</v>
      </c>
      <c r="IO51" s="41">
        <f t="shared" si="283"/>
        <v>0.20886032879399974</v>
      </c>
      <c r="IP51" s="41">
        <f t="shared" si="283"/>
        <v>0.55123201438227609</v>
      </c>
      <c r="IQ51" s="41">
        <f t="shared" si="283"/>
        <v>1.110540944512171</v>
      </c>
      <c r="IR51" s="41">
        <f t="shared" si="283"/>
        <v>0.7361717752272684</v>
      </c>
      <c r="IS51" s="41">
        <f t="shared" si="283"/>
        <v>0.22811119752237505</v>
      </c>
      <c r="IT51" s="41">
        <f t="shared" si="283"/>
        <v>0.69658765960908298</v>
      </c>
      <c r="IU51" s="41">
        <f t="shared" si="283"/>
        <v>0.31411386080025122</v>
      </c>
      <c r="IV51" s="41">
        <f t="shared" si="283"/>
        <v>1.3687831542229756</v>
      </c>
      <c r="IW51" s="41">
        <f t="shared" si="283"/>
        <v>1.462949896103839</v>
      </c>
      <c r="IX51" s="41">
        <f t="shared" si="283"/>
        <v>6.389802162743605E-3</v>
      </c>
      <c r="IY51" s="41">
        <f t="shared" si="283"/>
        <v>0.62759278284029618</v>
      </c>
      <c r="IZ51" s="41">
        <f t="shared" si="283"/>
        <v>0.2691649076554341</v>
      </c>
      <c r="JA51" s="41">
        <f t="shared" si="283"/>
        <v>0.19799573184280705</v>
      </c>
      <c r="JB51" s="41">
        <f t="shared" si="283"/>
        <v>0.47496060489690062</v>
      </c>
      <c r="JC51" s="41">
        <f t="shared" si="283"/>
        <v>2.6376191745395183E-2</v>
      </c>
      <c r="JD51" s="41">
        <f t="shared" si="283"/>
        <v>0.21768549553847108</v>
      </c>
      <c r="JE51" s="41">
        <f t="shared" si="283"/>
        <v>1.350018568750041E-2</v>
      </c>
      <c r="JF51" s="41">
        <f t="shared" si="283"/>
        <v>6.0616092831032399E-2</v>
      </c>
      <c r="JG51" s="41">
        <f t="shared" si="283"/>
        <v>0.14724902586499311</v>
      </c>
      <c r="JH51" s="41">
        <f t="shared" si="283"/>
        <v>1.6785236885377437E-2</v>
      </c>
      <c r="JI51" s="41">
        <f t="shared" si="283"/>
        <v>8.0216739811334141E-3</v>
      </c>
      <c r="JJ51" s="41">
        <f t="shared" si="283"/>
        <v>1.5486931269933878E-2</v>
      </c>
      <c r="JK51" s="41">
        <f t="shared" si="283"/>
        <v>2.6151584539648824E-2</v>
      </c>
      <c r="JL51" s="41">
        <f t="shared" si="283"/>
        <v>2.9026404116702421E-2</v>
      </c>
      <c r="JM51" s="41">
        <f t="shared" si="283"/>
        <v>1.5115986808378576E-2</v>
      </c>
      <c r="JN51" s="41">
        <f t="shared" si="283"/>
        <v>3.6584397520891702E-2</v>
      </c>
      <c r="JO51" s="41">
        <f t="shared" si="283"/>
        <v>4.8500988348355797E-2</v>
      </c>
      <c r="JP51" s="41">
        <f t="shared" si="283"/>
        <v>6.0379085305374801E-3</v>
      </c>
      <c r="JQ51" s="41">
        <f t="shared" si="283"/>
        <v>3.1896046279573367E-3</v>
      </c>
      <c r="JR51" s="41">
        <f t="shared" si="283"/>
        <v>7.6115564985345533E-3</v>
      </c>
      <c r="JS51" s="41">
        <f t="shared" si="283"/>
        <v>1.7969792097769218E-2</v>
      </c>
      <c r="JT51" s="41">
        <f t="shared" si="283"/>
        <v>7.3598060455709157E-4</v>
      </c>
      <c r="JU51" s="41">
        <f t="shared" si="275"/>
        <v>2.4919333593569473</v>
      </c>
      <c r="JV51" s="41">
        <f t="shared" si="276"/>
        <v>1.2104217286315238</v>
      </c>
    </row>
    <row r="52" spans="1:282" s="38" customFormat="1" ht="14.45" x14ac:dyDescent="0.3">
      <c r="A52" s="37" t="s">
        <v>257</v>
      </c>
      <c r="B52" s="38">
        <v>1432</v>
      </c>
      <c r="C52" s="38" t="s">
        <v>59</v>
      </c>
      <c r="D52" s="38" t="s">
        <v>32</v>
      </c>
      <c r="E52" s="38">
        <v>0</v>
      </c>
      <c r="F52" s="38" t="s">
        <v>34</v>
      </c>
      <c r="G52" s="38" t="s">
        <v>58</v>
      </c>
      <c r="H52" s="38" t="s">
        <v>46</v>
      </c>
      <c r="I52" s="38">
        <v>97</v>
      </c>
      <c r="J52" s="38">
        <v>83.7</v>
      </c>
      <c r="K52" s="38">
        <v>6.5</v>
      </c>
      <c r="L52" s="40">
        <v>5.17644619253511</v>
      </c>
      <c r="M52" s="38">
        <v>3.01</v>
      </c>
      <c r="N52" s="38">
        <v>0</v>
      </c>
      <c r="O52" s="41">
        <v>2.4264615740000002</v>
      </c>
      <c r="P52" s="41">
        <v>0.34644502225280199</v>
      </c>
      <c r="Q52" s="41">
        <v>1.9803866055370701E-2</v>
      </c>
      <c r="R52" s="41">
        <v>6.9884366526547798E-3</v>
      </c>
      <c r="S52" s="41">
        <v>0.47745244038222701</v>
      </c>
      <c r="T52" s="41">
        <v>0.63412730853710997</v>
      </c>
      <c r="U52" s="41">
        <v>5.4782600740681399E-2</v>
      </c>
      <c r="V52" s="41">
        <v>2.0086752221541E-2</v>
      </c>
      <c r="W52" s="41">
        <v>0.21055291638568899</v>
      </c>
      <c r="X52" s="40">
        <v>33.7153053084823</v>
      </c>
      <c r="Y52" s="40">
        <v>59.984225229668297</v>
      </c>
      <c r="Z52" s="40">
        <v>87.156388058523305</v>
      </c>
      <c r="AA52" s="40">
        <v>85.374250555125002</v>
      </c>
      <c r="AB52" s="42">
        <v>5.0352122977145398E-2</v>
      </c>
      <c r="AC52" s="42">
        <v>4.1821115336093204E-3</v>
      </c>
      <c r="AD52" s="42">
        <v>1.44561732334024E-3</v>
      </c>
      <c r="AE52" s="42">
        <v>1.8559322042039701E-2</v>
      </c>
      <c r="AF52" s="42"/>
      <c r="AG52" s="43">
        <v>11585200</v>
      </c>
      <c r="AH52" s="43">
        <v>4270670</v>
      </c>
      <c r="AI52" s="43">
        <v>3515130</v>
      </c>
      <c r="AJ52" s="38">
        <v>2390.4</v>
      </c>
      <c r="AK52" s="38">
        <v>246.6</v>
      </c>
      <c r="AL52" s="38">
        <v>98.42</v>
      </c>
      <c r="AM52" s="38">
        <v>634764.76</v>
      </c>
      <c r="AN52" s="38">
        <v>73.819999999999993</v>
      </c>
      <c r="AO52" s="38">
        <v>1543368.15</v>
      </c>
      <c r="AP52" s="38">
        <v>5232.5</v>
      </c>
      <c r="AQ52" s="38">
        <v>73.819999999999993</v>
      </c>
      <c r="AR52" s="38">
        <v>593206.1</v>
      </c>
      <c r="AS52" s="38">
        <v>59.05</v>
      </c>
      <c r="AT52" s="38">
        <v>644465.56999999995</v>
      </c>
      <c r="AU52" s="38">
        <v>59.05</v>
      </c>
      <c r="AV52" s="38">
        <v>59.05</v>
      </c>
      <c r="AW52" s="38">
        <v>59.05</v>
      </c>
      <c r="AX52" s="38">
        <v>10452.52</v>
      </c>
      <c r="AY52" s="38">
        <v>45294.25</v>
      </c>
      <c r="AZ52" s="38">
        <v>30885.279999999999</v>
      </c>
      <c r="BA52" s="38">
        <v>196603.13</v>
      </c>
      <c r="BB52" s="38">
        <v>109850.42</v>
      </c>
      <c r="BC52" s="38">
        <v>49.21</v>
      </c>
      <c r="BD52" s="38">
        <v>289315.42</v>
      </c>
      <c r="BE52" s="38">
        <v>123595.3</v>
      </c>
      <c r="BF52" s="38">
        <v>13116.13</v>
      </c>
      <c r="BG52" s="38">
        <v>45937.18</v>
      </c>
      <c r="BH52" s="38">
        <v>97477.6</v>
      </c>
      <c r="BI52" s="38">
        <v>51813.3</v>
      </c>
      <c r="BJ52" s="38">
        <v>16766.310000000001</v>
      </c>
      <c r="BK52" s="38">
        <v>50983.27</v>
      </c>
      <c r="BL52" s="38">
        <v>21646.05</v>
      </c>
      <c r="BM52" s="38">
        <v>104736.61</v>
      </c>
      <c r="BN52" s="38">
        <v>112566.7</v>
      </c>
      <c r="BO52" s="38">
        <v>552.47</v>
      </c>
      <c r="BP52" s="38">
        <v>56390.34</v>
      </c>
      <c r="BQ52" s="38">
        <v>18434.63</v>
      </c>
      <c r="BR52" s="38">
        <v>11283.93</v>
      </c>
      <c r="BS52" s="38">
        <v>31315.67</v>
      </c>
      <c r="BT52" s="38">
        <v>1980.91</v>
      </c>
      <c r="BU52" s="38">
        <v>13571.84</v>
      </c>
      <c r="BV52" s="38">
        <v>849.19</v>
      </c>
      <c r="BW52" s="38">
        <v>151.04</v>
      </c>
      <c r="BX52" s="38">
        <v>6842.06</v>
      </c>
      <c r="BY52" s="38">
        <v>455.63</v>
      </c>
      <c r="BZ52" s="38">
        <v>352.45</v>
      </c>
      <c r="CA52" s="38">
        <v>557.95000000000005</v>
      </c>
      <c r="CB52" s="38">
        <v>1029.5899999999999</v>
      </c>
      <c r="CC52" s="38">
        <v>1052.81</v>
      </c>
      <c r="CD52" s="38">
        <v>592.54</v>
      </c>
      <c r="CE52" s="38">
        <v>1163.77</v>
      </c>
      <c r="CF52" s="38">
        <v>1803.16</v>
      </c>
      <c r="CG52" s="38">
        <v>162.41</v>
      </c>
      <c r="CH52" s="38">
        <v>92.37</v>
      </c>
      <c r="CI52" s="38">
        <v>29.53</v>
      </c>
      <c r="CJ52" s="38">
        <v>26.84</v>
      </c>
      <c r="CK52" s="38">
        <v>24.61</v>
      </c>
      <c r="CL52" s="43">
        <v>24348358.420000002</v>
      </c>
      <c r="CM52" s="43">
        <v>1471471.26</v>
      </c>
      <c r="CN52" s="43">
        <v>25819829.68</v>
      </c>
      <c r="CO52" s="43">
        <f t="shared" si="155"/>
        <v>55023536.18</v>
      </c>
      <c r="CP52" s="43">
        <f t="shared" si="156"/>
        <v>56495007.439999998</v>
      </c>
      <c r="CQ52" s="41">
        <f t="shared" si="157"/>
        <v>2.6046040644613822</v>
      </c>
      <c r="CR52" s="43">
        <v>11585200</v>
      </c>
      <c r="CS52" s="43">
        <v>4270670</v>
      </c>
      <c r="CT52" s="43">
        <v>3515130</v>
      </c>
      <c r="CU52" s="43"/>
      <c r="CV52" s="43">
        <v>3847287.68</v>
      </c>
      <c r="CW52" s="43">
        <v>2716193.04</v>
      </c>
      <c r="CZ52" s="43">
        <f t="shared" si="158"/>
        <v>11585200</v>
      </c>
      <c r="DA52" s="43">
        <f t="shared" si="159"/>
        <v>8541340</v>
      </c>
      <c r="DB52" s="43">
        <f t="shared" si="160"/>
        <v>10545390</v>
      </c>
      <c r="DC52" s="43">
        <f t="shared" si="161"/>
        <v>4780.8</v>
      </c>
      <c r="DD52" s="43">
        <f t="shared" si="162"/>
        <v>493.2</v>
      </c>
      <c r="DE52" s="43">
        <f t="shared" si="163"/>
        <v>295.26</v>
      </c>
      <c r="DF52" s="43">
        <f t="shared" si="164"/>
        <v>2539059.04</v>
      </c>
      <c r="DG52" s="43">
        <f t="shared" si="165"/>
        <v>295.27999999999997</v>
      </c>
      <c r="DH52" s="43">
        <f t="shared" si="166"/>
        <v>6173472.5999999996</v>
      </c>
      <c r="DI52" s="43">
        <f t="shared" si="167"/>
        <v>20930</v>
      </c>
      <c r="DJ52" s="43">
        <f t="shared" si="168"/>
        <v>295.27999999999997</v>
      </c>
      <c r="DK52" s="43">
        <f t="shared" si="169"/>
        <v>2966030.5</v>
      </c>
      <c r="DL52" s="43">
        <f t="shared" si="170"/>
        <v>295.25</v>
      </c>
      <c r="DM52" s="43">
        <f t="shared" si="171"/>
        <v>3222327.8499999996</v>
      </c>
      <c r="DN52" s="43">
        <f t="shared" si="172"/>
        <v>295.25</v>
      </c>
      <c r="DO52" s="43">
        <f t="shared" si="173"/>
        <v>295.25</v>
      </c>
      <c r="DP52" s="43">
        <f t="shared" si="174"/>
        <v>295.25</v>
      </c>
      <c r="DQ52" s="43">
        <f t="shared" si="175"/>
        <v>62715.12</v>
      </c>
      <c r="DR52" s="43">
        <f t="shared" si="176"/>
        <v>226471.25</v>
      </c>
      <c r="DS52" s="43">
        <f t="shared" si="177"/>
        <v>185311.68</v>
      </c>
      <c r="DT52" s="43">
        <f t="shared" si="178"/>
        <v>1179618.78</v>
      </c>
      <c r="DU52" s="43">
        <f t="shared" si="179"/>
        <v>659102.52</v>
      </c>
      <c r="DV52" s="43">
        <f t="shared" si="180"/>
        <v>295.26</v>
      </c>
      <c r="DW52" s="43">
        <f t="shared" si="181"/>
        <v>1735892.52</v>
      </c>
      <c r="DX52" s="43">
        <f t="shared" si="182"/>
        <v>741571.8</v>
      </c>
      <c r="DY52" s="43">
        <f t="shared" si="183"/>
        <v>91812.909999999989</v>
      </c>
      <c r="DZ52" s="43">
        <f t="shared" si="184"/>
        <v>275623.08</v>
      </c>
      <c r="EA52" s="43">
        <f t="shared" si="185"/>
        <v>584865.60000000009</v>
      </c>
      <c r="EB52" s="43">
        <f t="shared" si="186"/>
        <v>362693.10000000003</v>
      </c>
      <c r="EC52" s="43">
        <f t="shared" si="187"/>
        <v>117364.17000000001</v>
      </c>
      <c r="ED52" s="43">
        <f t="shared" si="188"/>
        <v>356882.88999999996</v>
      </c>
      <c r="EE52" s="43">
        <f t="shared" si="189"/>
        <v>173168.4</v>
      </c>
      <c r="EF52" s="43">
        <f t="shared" si="190"/>
        <v>733156.27</v>
      </c>
      <c r="EG52" s="43">
        <f t="shared" si="191"/>
        <v>787966.9</v>
      </c>
      <c r="EH52" s="43">
        <f t="shared" si="192"/>
        <v>4419.76</v>
      </c>
      <c r="EI52" s="43">
        <f t="shared" si="193"/>
        <v>394732.38</v>
      </c>
      <c r="EJ52" s="43">
        <f t="shared" si="194"/>
        <v>147477.04</v>
      </c>
      <c r="EK52" s="43">
        <f t="shared" si="195"/>
        <v>90271.44</v>
      </c>
      <c r="EL52" s="43">
        <f t="shared" si="196"/>
        <v>250525.36</v>
      </c>
      <c r="EM52" s="43">
        <f t="shared" si="197"/>
        <v>15847.28</v>
      </c>
      <c r="EN52" s="43">
        <f t="shared" si="198"/>
        <v>108574.72</v>
      </c>
      <c r="EO52" s="43">
        <f t="shared" si="199"/>
        <v>6793.52</v>
      </c>
      <c r="EP52" s="43">
        <f t="shared" si="200"/>
        <v>1208.32</v>
      </c>
      <c r="EQ52" s="43">
        <f t="shared" si="201"/>
        <v>61578.54</v>
      </c>
      <c r="ER52" s="43">
        <f t="shared" si="202"/>
        <v>4100.67</v>
      </c>
      <c r="ES52" s="43">
        <f t="shared" si="203"/>
        <v>3172.0499999999997</v>
      </c>
      <c r="ET52" s="43">
        <f t="shared" si="204"/>
        <v>5021.55</v>
      </c>
      <c r="EU52" s="43">
        <f t="shared" si="205"/>
        <v>9266.31</v>
      </c>
      <c r="EV52" s="43">
        <f t="shared" si="206"/>
        <v>9475.2899999999991</v>
      </c>
      <c r="EW52" s="43">
        <f t="shared" si="207"/>
        <v>5332.86</v>
      </c>
      <c r="EX52" s="43">
        <f t="shared" si="208"/>
        <v>10473.93</v>
      </c>
      <c r="EY52" s="43">
        <f t="shared" si="209"/>
        <v>16228.44</v>
      </c>
      <c r="EZ52" s="43">
        <f t="shared" si="210"/>
        <v>1624.1</v>
      </c>
      <c r="FA52" s="43">
        <f t="shared" si="211"/>
        <v>923.7</v>
      </c>
      <c r="FB52" s="43">
        <f t="shared" si="212"/>
        <v>295.3</v>
      </c>
      <c r="FC52" s="43">
        <f t="shared" si="213"/>
        <v>295.24</v>
      </c>
      <c r="FD52" s="43">
        <f t="shared" si="214"/>
        <v>295.32</v>
      </c>
      <c r="FG52" s="43">
        <f t="shared" si="215"/>
        <v>185855107.59199998</v>
      </c>
      <c r="FH52" s="43">
        <f t="shared" si="216"/>
        <v>128414947.05680001</v>
      </c>
      <c r="FI52" s="43">
        <f t="shared" si="217"/>
        <v>155001836.7306</v>
      </c>
      <c r="FJ52" s="43">
        <f t="shared" si="218"/>
        <v>62239.514111999997</v>
      </c>
      <c r="FK52" s="43">
        <f t="shared" si="219"/>
        <v>6917.909255999999</v>
      </c>
      <c r="FL52" s="43">
        <f t="shared" si="220"/>
        <v>4141.4880107999998</v>
      </c>
      <c r="FM52" s="43">
        <f t="shared" si="221"/>
        <v>36893924.333672002</v>
      </c>
      <c r="FN52" s="43">
        <f t="shared" si="222"/>
        <v>4141.7685423999992</v>
      </c>
      <c r="FO52" s="43">
        <f t="shared" si="223"/>
        <v>89703952.287929997</v>
      </c>
      <c r="FP52" s="43">
        <f t="shared" si="224"/>
        <v>293576.31939999998</v>
      </c>
      <c r="FQ52" s="43">
        <f t="shared" si="225"/>
        <v>4141.7685423999992</v>
      </c>
      <c r="FR52" s="43">
        <f t="shared" si="226"/>
        <v>42799096.403558001</v>
      </c>
      <c r="FS52" s="43">
        <f t="shared" si="227"/>
        <v>4141.347745</v>
      </c>
      <c r="FT52" s="43">
        <f t="shared" si="228"/>
        <v>46497404.627504595</v>
      </c>
      <c r="FU52" s="43">
        <f t="shared" si="229"/>
        <v>4022.3100309999995</v>
      </c>
      <c r="FV52" s="43">
        <f t="shared" si="230"/>
        <v>4141.347745</v>
      </c>
      <c r="FW52" s="43">
        <f t="shared" si="231"/>
        <v>4141.347745</v>
      </c>
      <c r="FX52" s="43">
        <f t="shared" si="232"/>
        <v>900749.67390719999</v>
      </c>
      <c r="FY52" s="43">
        <f t="shared" si="233"/>
        <v>3176617.1058250004</v>
      </c>
      <c r="FZ52" s="43">
        <f t="shared" si="234"/>
        <v>2661550.1227007997</v>
      </c>
      <c r="GA52" s="43">
        <f t="shared" si="235"/>
        <v>16942345.5048768</v>
      </c>
      <c r="GB52" s="43">
        <f t="shared" si="236"/>
        <v>9466399.4896511994</v>
      </c>
      <c r="GC52" s="43">
        <f t="shared" si="237"/>
        <v>4141.4880107999998</v>
      </c>
      <c r="GD52" s="43">
        <f t="shared" si="238"/>
        <v>24931860.4720512</v>
      </c>
      <c r="GE52" s="43">
        <f t="shared" si="239"/>
        <v>10401716.178444</v>
      </c>
      <c r="GF52" s="43">
        <f t="shared" si="240"/>
        <v>1314261.6712921998</v>
      </c>
      <c r="GG52" s="43">
        <f t="shared" si="241"/>
        <v>3866049.1814664002</v>
      </c>
      <c r="GH52" s="43">
        <f t="shared" si="242"/>
        <v>7614154.6947840005</v>
      </c>
      <c r="GI52" s="43">
        <f t="shared" si="243"/>
        <v>5191793.1778020002</v>
      </c>
      <c r="GJ52" s="43">
        <f t="shared" si="244"/>
        <v>1680016.7886413999</v>
      </c>
      <c r="GK52" s="43">
        <f t="shared" si="245"/>
        <v>5108622.561543799</v>
      </c>
      <c r="GL52" s="43">
        <f t="shared" si="246"/>
        <v>2472596.2553460002</v>
      </c>
      <c r="GM52" s="43">
        <f t="shared" si="247"/>
        <v>10494811.511023398</v>
      </c>
      <c r="GN52" s="43">
        <f t="shared" si="248"/>
        <v>11052480.760202</v>
      </c>
      <c r="GO52" s="43">
        <f t="shared" si="249"/>
        <v>63107.830444400002</v>
      </c>
      <c r="GP52" s="43">
        <f t="shared" si="250"/>
        <v>5195716.8308627997</v>
      </c>
      <c r="GQ52" s="43">
        <f t="shared" si="251"/>
        <v>2105760.5016476</v>
      </c>
      <c r="GR52" s="43">
        <f t="shared" si="252"/>
        <v>1288946.6236836</v>
      </c>
      <c r="GS52" s="43">
        <f t="shared" si="253"/>
        <v>3577142.6369083999</v>
      </c>
      <c r="GT52" s="43">
        <f t="shared" si="254"/>
        <v>210303.31015000003</v>
      </c>
      <c r="GU52" s="43">
        <f t="shared" si="255"/>
        <v>1440854.3936000001</v>
      </c>
      <c r="GV52" s="43">
        <f t="shared" si="256"/>
        <v>88442.391212800008</v>
      </c>
      <c r="GW52" s="43">
        <f t="shared" si="257"/>
        <v>16035.161599999999</v>
      </c>
      <c r="GX52" s="43">
        <f t="shared" si="258"/>
        <v>877529.08950600005</v>
      </c>
      <c r="GY52" s="43">
        <f t="shared" si="259"/>
        <v>54762.889595400004</v>
      </c>
      <c r="GZ52" s="43">
        <f t="shared" si="260"/>
        <v>42361.522370999999</v>
      </c>
      <c r="HA52" s="43">
        <f t="shared" si="261"/>
        <v>67060.892061000006</v>
      </c>
      <c r="HB52" s="43">
        <f t="shared" si="262"/>
        <v>123748.04885219999</v>
      </c>
      <c r="HC52" s="43">
        <f t="shared" si="263"/>
        <v>126538.89733979999</v>
      </c>
      <c r="HD52" s="43">
        <f t="shared" si="264"/>
        <v>71218.318813199992</v>
      </c>
      <c r="HE52" s="43">
        <f t="shared" si="265"/>
        <v>139875.3550566</v>
      </c>
      <c r="HF52" s="43">
        <f t="shared" si="266"/>
        <v>216724.64939280003</v>
      </c>
      <c r="HG52" s="43">
        <f t="shared" si="267"/>
        <v>23107.967648799997</v>
      </c>
      <c r="HH52" s="43">
        <f t="shared" si="268"/>
        <v>12397.731439200003</v>
      </c>
      <c r="HI52" s="43">
        <f t="shared" si="269"/>
        <v>3963.4622648000004</v>
      </c>
      <c r="HJ52" s="43">
        <f t="shared" si="270"/>
        <v>4195.3136983999993</v>
      </c>
      <c r="HK52" s="43">
        <f t="shared" si="271"/>
        <v>4191.9404124000002</v>
      </c>
      <c r="HL52" s="43">
        <f t="shared" si="272"/>
        <v>17673399.862482</v>
      </c>
      <c r="HM52" s="43">
        <f t="shared" si="273"/>
        <v>836265426.41180551</v>
      </c>
      <c r="HP52" s="41">
        <f>FG52/$HM$20*100</f>
        <v>22.224416043295641</v>
      </c>
      <c r="HQ52" s="41">
        <f t="shared" ref="HQ52:JT52" si="284">FH52/$HM$20*100</f>
        <v>15.355764210867198</v>
      </c>
      <c r="HR52" s="41">
        <f t="shared" si="284"/>
        <v>18.535004776614052</v>
      </c>
      <c r="HS52" s="41">
        <f t="shared" si="284"/>
        <v>7.4425549767199329E-3</v>
      </c>
      <c r="HT52" s="41">
        <f t="shared" si="284"/>
        <v>8.2723846251577372E-4</v>
      </c>
      <c r="HU52" s="41">
        <f t="shared" si="284"/>
        <v>4.9523606740147484E-4</v>
      </c>
      <c r="HV52" s="41">
        <f t="shared" si="284"/>
        <v>4.4117481326442141</v>
      </c>
      <c r="HW52" s="41">
        <f t="shared" si="284"/>
        <v>4.9526961316232289E-4</v>
      </c>
      <c r="HX52" s="41">
        <f t="shared" si="284"/>
        <v>10.726732142069535</v>
      </c>
      <c r="HY52" s="41">
        <f t="shared" si="284"/>
        <v>3.5105638727605727E-2</v>
      </c>
      <c r="HZ52" s="41">
        <f t="shared" si="284"/>
        <v>4.9526961316232289E-4</v>
      </c>
      <c r="IA52" s="41">
        <f t="shared" si="284"/>
        <v>5.1178842329040961</v>
      </c>
      <c r="IB52" s="41">
        <f t="shared" si="284"/>
        <v>4.9521929452105075E-4</v>
      </c>
      <c r="IC52" s="41">
        <f t="shared" si="284"/>
        <v>5.5601251897992121</v>
      </c>
      <c r="ID52" s="41">
        <f t="shared" si="284"/>
        <v>4.8098485289038809E-4</v>
      </c>
      <c r="IE52" s="41">
        <f t="shared" si="284"/>
        <v>4.9521929452105075E-4</v>
      </c>
      <c r="IF52" s="41">
        <f t="shared" si="284"/>
        <v>4.9521929452105075E-4</v>
      </c>
      <c r="IG52" s="41">
        <f t="shared" si="284"/>
        <v>0.10771097853131145</v>
      </c>
      <c r="IH52" s="41">
        <f t="shared" si="284"/>
        <v>0.37985751957426089</v>
      </c>
      <c r="II52" s="41">
        <f t="shared" si="284"/>
        <v>0.31826619140776991</v>
      </c>
      <c r="IJ52" s="41">
        <f t="shared" si="284"/>
        <v>2.0259531208377153</v>
      </c>
      <c r="IK52" s="41">
        <f t="shared" si="284"/>
        <v>1.1319850361707555</v>
      </c>
      <c r="IL52" s="41">
        <f t="shared" si="284"/>
        <v>4.9523606740147484E-4</v>
      </c>
      <c r="IM52" s="41">
        <f t="shared" si="284"/>
        <v>2.9813334002132841</v>
      </c>
      <c r="IN52" s="41">
        <f t="shared" si="284"/>
        <v>1.2438295127271997</v>
      </c>
      <c r="IO52" s="41">
        <f t="shared" si="284"/>
        <v>0.15715843675749577</v>
      </c>
      <c r="IP52" s="41">
        <f t="shared" si="284"/>
        <v>0.4622992962957464</v>
      </c>
      <c r="IQ52" s="41">
        <f t="shared" si="284"/>
        <v>0.91049497615300568</v>
      </c>
      <c r="IR52" s="41">
        <f t="shared" si="284"/>
        <v>0.62083078097328692</v>
      </c>
      <c r="IS52" s="41">
        <f t="shared" si="284"/>
        <v>0.20089516265785484</v>
      </c>
      <c r="IT52" s="41">
        <f t="shared" si="284"/>
        <v>0.61088530031231247</v>
      </c>
      <c r="IU52" s="41">
        <f t="shared" si="284"/>
        <v>0.29567122796828499</v>
      </c>
      <c r="IV52" s="41">
        <f t="shared" si="284"/>
        <v>1.2549617836114388</v>
      </c>
      <c r="IW52" s="41">
        <f t="shared" si="284"/>
        <v>1.3216474591835372</v>
      </c>
      <c r="IX52" s="41">
        <f t="shared" si="284"/>
        <v>7.5463876003076047E-3</v>
      </c>
      <c r="IY52" s="41">
        <f t="shared" si="284"/>
        <v>0.62129996849878766</v>
      </c>
      <c r="IZ52" s="41">
        <f t="shared" si="284"/>
        <v>0.25180528037406291</v>
      </c>
      <c r="JA52" s="41">
        <f t="shared" si="284"/>
        <v>0.15413128212344376</v>
      </c>
      <c r="JB52" s="41">
        <f t="shared" si="284"/>
        <v>0.42775206578334535</v>
      </c>
      <c r="JC52" s="41">
        <f t="shared" si="284"/>
        <v>2.5147913988547405E-2</v>
      </c>
      <c r="JD52" s="41">
        <f t="shared" si="284"/>
        <v>0.17229630068318458</v>
      </c>
      <c r="JE52" s="41">
        <f t="shared" si="284"/>
        <v>1.0575875603548864E-2</v>
      </c>
      <c r="JF52" s="41">
        <f t="shared" si="284"/>
        <v>1.9174727417349598E-3</v>
      </c>
      <c r="JG52" s="41">
        <f t="shared" si="284"/>
        <v>0.10493427825555889</v>
      </c>
      <c r="JH52" s="41">
        <f t="shared" si="284"/>
        <v>6.5485057573614058E-3</v>
      </c>
      <c r="JI52" s="41">
        <f t="shared" si="284"/>
        <v>5.0655594543423995E-3</v>
      </c>
      <c r="JJ52" s="41">
        <f t="shared" si="284"/>
        <v>8.0190917791185777E-3</v>
      </c>
      <c r="JK52" s="41">
        <f t="shared" si="284"/>
        <v>1.4797699981831157E-2</v>
      </c>
      <c r="JL52" s="41">
        <f t="shared" si="284"/>
        <v>1.5131427575900759E-2</v>
      </c>
      <c r="JM52" s="41">
        <f t="shared" si="284"/>
        <v>8.5162337894057177E-3</v>
      </c>
      <c r="JN52" s="41">
        <f t="shared" si="284"/>
        <v>1.6726191307079176E-2</v>
      </c>
      <c r="JO52" s="41">
        <f t="shared" si="284"/>
        <v>2.5915772976853577E-2</v>
      </c>
      <c r="JP52" s="41">
        <f t="shared" si="284"/>
        <v>2.7632336479519663E-3</v>
      </c>
      <c r="JQ52" s="41">
        <f t="shared" si="284"/>
        <v>1.4825115385189843E-3</v>
      </c>
      <c r="JR52" s="41">
        <f t="shared" si="284"/>
        <v>4.7394788061562849E-4</v>
      </c>
      <c r="JS52" s="41">
        <f t="shared" si="284"/>
        <v>5.0167250323871274E-4</v>
      </c>
      <c r="JT52" s="41">
        <f t="shared" si="284"/>
        <v>5.0126912819850882E-4</v>
      </c>
      <c r="JU52" s="41">
        <f t="shared" si="275"/>
        <v>2.1133720591934431</v>
      </c>
      <c r="JV52" s="41">
        <f t="shared" si="276"/>
        <v>1.6020552511555288</v>
      </c>
    </row>
    <row r="53" spans="1:282" s="38" customFormat="1" ht="14.45" x14ac:dyDescent="0.3">
      <c r="A53" s="37" t="s">
        <v>260</v>
      </c>
      <c r="B53" s="38">
        <v>1472</v>
      </c>
      <c r="C53" s="38" t="s">
        <v>62</v>
      </c>
      <c r="D53" s="38" t="s">
        <v>32</v>
      </c>
      <c r="E53" s="38">
        <v>0</v>
      </c>
      <c r="F53" s="38" t="s">
        <v>34</v>
      </c>
      <c r="G53" s="38" t="s">
        <v>63</v>
      </c>
      <c r="H53" s="38" t="s">
        <v>46</v>
      </c>
      <c r="I53" s="38">
        <v>101</v>
      </c>
      <c r="J53" s="38">
        <v>83.7</v>
      </c>
      <c r="K53" s="38">
        <v>6.4</v>
      </c>
      <c r="L53" s="40">
        <v>5.06044628824319</v>
      </c>
      <c r="M53" s="38">
        <v>0.13</v>
      </c>
      <c r="N53" s="38">
        <v>0</v>
      </c>
      <c r="O53" s="41">
        <v>0.113696411</v>
      </c>
      <c r="P53" s="41">
        <v>0.46122935226161199</v>
      </c>
      <c r="Q53" s="41">
        <v>1.8325327788930802E-2</v>
      </c>
      <c r="R53" s="41">
        <v>5.7906313331209701E-3</v>
      </c>
      <c r="S53" s="41">
        <v>0.31820705404676303</v>
      </c>
      <c r="T53" s="41">
        <v>0.70302567182832698</v>
      </c>
      <c r="U53" s="41">
        <v>4.47373369725634E-2</v>
      </c>
      <c r="V53" s="41">
        <v>1.4802911745460501E-2</v>
      </c>
      <c r="W53" s="41">
        <v>0.124450236719286</v>
      </c>
      <c r="X53" s="40">
        <v>37.796588135381903</v>
      </c>
      <c r="Y53" s="40">
        <v>56.530319186869903</v>
      </c>
      <c r="Z53" s="40">
        <v>87.023581574198303</v>
      </c>
      <c r="AA53" s="40">
        <v>85.634969149146201</v>
      </c>
      <c r="AB53" s="42">
        <v>2.8938447966288501E-3</v>
      </c>
      <c r="AC53" s="42">
        <v>1.7699686126113599E-4</v>
      </c>
      <c r="AD53" s="42">
        <v>5.5036894629591301E-5</v>
      </c>
      <c r="AE53" s="42">
        <v>5.6659435896443805E-4</v>
      </c>
      <c r="AF53" s="42"/>
      <c r="AG53" s="43">
        <v>361790</v>
      </c>
      <c r="AH53" s="43">
        <v>250690</v>
      </c>
      <c r="AI53" s="43">
        <v>266440</v>
      </c>
      <c r="AJ53" s="38">
        <v>82.89</v>
      </c>
      <c r="AK53" s="38">
        <v>6.93</v>
      </c>
      <c r="AL53" s="38">
        <v>4.62</v>
      </c>
      <c r="AM53" s="38">
        <v>33202.61</v>
      </c>
      <c r="AN53" s="38">
        <v>3.47</v>
      </c>
      <c r="AO53" s="38">
        <v>91140.88</v>
      </c>
      <c r="AP53" s="38">
        <v>277.25</v>
      </c>
      <c r="AQ53" s="38">
        <v>3.47</v>
      </c>
      <c r="AR53" s="38">
        <v>33679.089999999997</v>
      </c>
      <c r="AS53" s="38">
        <v>2.77</v>
      </c>
      <c r="AT53" s="38">
        <v>39997.22</v>
      </c>
      <c r="AU53" s="38">
        <v>2.77</v>
      </c>
      <c r="AV53" s="38">
        <v>2.77</v>
      </c>
      <c r="AW53" s="38">
        <v>2.77</v>
      </c>
      <c r="AX53" s="38">
        <v>495.99</v>
      </c>
      <c r="AY53" s="38">
        <v>2389.9699999999998</v>
      </c>
      <c r="AZ53" s="38">
        <v>1411.41</v>
      </c>
      <c r="BA53" s="38">
        <v>9639.27</v>
      </c>
      <c r="BB53" s="38">
        <v>5152.79</v>
      </c>
      <c r="BC53" s="38">
        <v>2.31</v>
      </c>
      <c r="BD53" s="38">
        <v>13494.73</v>
      </c>
      <c r="BE53" s="38">
        <v>5118.8900000000003</v>
      </c>
      <c r="BF53" s="38">
        <v>524.95000000000005</v>
      </c>
      <c r="BG53" s="38">
        <v>126.93</v>
      </c>
      <c r="BH53" s="38">
        <v>3884.72</v>
      </c>
      <c r="BI53" s="38">
        <v>1922.96</v>
      </c>
      <c r="BJ53" s="38">
        <v>601.59</v>
      </c>
      <c r="BK53" s="38">
        <v>1853.72</v>
      </c>
      <c r="BL53" s="38">
        <v>756.77</v>
      </c>
      <c r="BM53" s="38">
        <v>3796.55</v>
      </c>
      <c r="BN53" s="38">
        <v>3928.38</v>
      </c>
      <c r="BO53" s="38">
        <v>16.350000000000001</v>
      </c>
      <c r="BP53" s="38">
        <v>1866.85</v>
      </c>
      <c r="BQ53" s="38">
        <v>178.02</v>
      </c>
      <c r="BR53" s="38">
        <v>1.73</v>
      </c>
      <c r="BS53" s="38">
        <v>1058.1600000000001</v>
      </c>
      <c r="BT53" s="38">
        <v>73.67</v>
      </c>
      <c r="BU53" s="38">
        <v>591.9</v>
      </c>
      <c r="BV53" s="38">
        <v>28.72</v>
      </c>
      <c r="BW53" s="38">
        <v>166.6</v>
      </c>
      <c r="BX53" s="38">
        <v>226.7</v>
      </c>
      <c r="BY53" s="38">
        <v>27.52</v>
      </c>
      <c r="BZ53" s="38">
        <v>15.63</v>
      </c>
      <c r="CA53" s="38">
        <v>31.67</v>
      </c>
      <c r="CB53" s="38">
        <v>42.61</v>
      </c>
      <c r="CC53" s="38">
        <v>59.14</v>
      </c>
      <c r="CD53" s="38">
        <v>24.04</v>
      </c>
      <c r="CE53" s="38">
        <v>74.77</v>
      </c>
      <c r="CF53" s="38">
        <v>1.54</v>
      </c>
      <c r="CG53" s="38">
        <v>11.65</v>
      </c>
      <c r="CH53" s="38">
        <v>4.29</v>
      </c>
      <c r="CI53" s="38">
        <v>12.54</v>
      </c>
      <c r="CJ53" s="38">
        <v>28.96</v>
      </c>
      <c r="CK53" s="38">
        <v>1.1599999999999999</v>
      </c>
      <c r="CL53" s="43">
        <v>1244477.1000000001</v>
      </c>
      <c r="CM53" s="43">
        <v>67787.350000000006</v>
      </c>
      <c r="CN53" s="43">
        <v>1312264.44</v>
      </c>
      <c r="CO53" s="43">
        <f t="shared" si="155"/>
        <v>2907133.4799999995</v>
      </c>
      <c r="CP53" s="43">
        <f t="shared" si="156"/>
        <v>2974920.8299999996</v>
      </c>
      <c r="CQ53" s="41">
        <f t="shared" si="157"/>
        <v>2.2786270248408602</v>
      </c>
      <c r="CR53" s="43">
        <v>361790</v>
      </c>
      <c r="CS53" s="43">
        <v>250690</v>
      </c>
      <c r="CT53" s="43">
        <v>266440</v>
      </c>
      <c r="CU53" s="43"/>
      <c r="CV53" s="43">
        <v>93897.25</v>
      </c>
      <c r="CW53" s="43">
        <v>117990.5</v>
      </c>
      <c r="CZ53" s="43">
        <f t="shared" si="158"/>
        <v>361790</v>
      </c>
      <c r="DA53" s="43">
        <f t="shared" si="159"/>
        <v>501380</v>
      </c>
      <c r="DB53" s="43">
        <f t="shared" si="160"/>
        <v>799320</v>
      </c>
      <c r="DC53" s="43">
        <f t="shared" si="161"/>
        <v>165.78</v>
      </c>
      <c r="DD53" s="43">
        <f t="shared" si="162"/>
        <v>13.86</v>
      </c>
      <c r="DE53" s="43">
        <f t="shared" si="163"/>
        <v>13.86</v>
      </c>
      <c r="DF53" s="43">
        <f t="shared" si="164"/>
        <v>132810.44</v>
      </c>
      <c r="DG53" s="43">
        <f t="shared" si="165"/>
        <v>13.88</v>
      </c>
      <c r="DH53" s="43">
        <f t="shared" si="166"/>
        <v>364563.52</v>
      </c>
      <c r="DI53" s="43">
        <f t="shared" si="167"/>
        <v>1109</v>
      </c>
      <c r="DJ53" s="43">
        <f t="shared" si="168"/>
        <v>13.88</v>
      </c>
      <c r="DK53" s="43">
        <f t="shared" si="169"/>
        <v>168395.44999999998</v>
      </c>
      <c r="DL53" s="43">
        <f t="shared" si="170"/>
        <v>13.85</v>
      </c>
      <c r="DM53" s="43">
        <f t="shared" si="171"/>
        <v>199986.1</v>
      </c>
      <c r="DN53" s="43">
        <f t="shared" si="172"/>
        <v>13.85</v>
      </c>
      <c r="DO53" s="43">
        <f t="shared" si="173"/>
        <v>13.85</v>
      </c>
      <c r="DP53" s="43">
        <f t="shared" si="174"/>
        <v>13.85</v>
      </c>
      <c r="DQ53" s="43">
        <f t="shared" si="175"/>
        <v>2975.94</v>
      </c>
      <c r="DR53" s="43">
        <f t="shared" si="176"/>
        <v>11949.849999999999</v>
      </c>
      <c r="DS53" s="43">
        <f t="shared" si="177"/>
        <v>8468.4600000000009</v>
      </c>
      <c r="DT53" s="43">
        <f t="shared" si="178"/>
        <v>57835.62</v>
      </c>
      <c r="DU53" s="43">
        <f t="shared" si="179"/>
        <v>30916.739999999998</v>
      </c>
      <c r="DV53" s="43">
        <f t="shared" si="180"/>
        <v>13.86</v>
      </c>
      <c r="DW53" s="43">
        <f t="shared" si="181"/>
        <v>80968.38</v>
      </c>
      <c r="DX53" s="43">
        <f t="shared" si="182"/>
        <v>30713.340000000004</v>
      </c>
      <c r="DY53" s="43">
        <f t="shared" si="183"/>
        <v>3674.6500000000005</v>
      </c>
      <c r="DZ53" s="43">
        <f t="shared" si="184"/>
        <v>761.58</v>
      </c>
      <c r="EA53" s="43">
        <f t="shared" si="185"/>
        <v>23308.32</v>
      </c>
      <c r="EB53" s="43">
        <f t="shared" si="186"/>
        <v>13460.720000000001</v>
      </c>
      <c r="EC53" s="43">
        <f t="shared" si="187"/>
        <v>4211.13</v>
      </c>
      <c r="ED53" s="43">
        <f t="shared" si="188"/>
        <v>12976.04</v>
      </c>
      <c r="EE53" s="43">
        <f t="shared" si="189"/>
        <v>6054.16</v>
      </c>
      <c r="EF53" s="43">
        <f t="shared" si="190"/>
        <v>26575.850000000002</v>
      </c>
      <c r="EG53" s="43">
        <f t="shared" si="191"/>
        <v>27498.66</v>
      </c>
      <c r="EH53" s="43">
        <f t="shared" si="192"/>
        <v>130.80000000000001</v>
      </c>
      <c r="EI53" s="43">
        <f t="shared" si="193"/>
        <v>13067.949999999999</v>
      </c>
      <c r="EJ53" s="43">
        <f t="shared" si="194"/>
        <v>1424.16</v>
      </c>
      <c r="EK53" s="43">
        <f t="shared" si="195"/>
        <v>13.84</v>
      </c>
      <c r="EL53" s="43">
        <f t="shared" si="196"/>
        <v>8465.2800000000007</v>
      </c>
      <c r="EM53" s="43">
        <f t="shared" si="197"/>
        <v>589.36</v>
      </c>
      <c r="EN53" s="43">
        <f t="shared" si="198"/>
        <v>4735.2</v>
      </c>
      <c r="EO53" s="43">
        <f t="shared" si="199"/>
        <v>229.76</v>
      </c>
      <c r="EP53" s="43">
        <f t="shared" si="200"/>
        <v>1332.8</v>
      </c>
      <c r="EQ53" s="43">
        <f t="shared" si="201"/>
        <v>2040.3</v>
      </c>
      <c r="ER53" s="43">
        <f t="shared" si="202"/>
        <v>247.68</v>
      </c>
      <c r="ES53" s="43">
        <f t="shared" si="203"/>
        <v>140.67000000000002</v>
      </c>
      <c r="ET53" s="43">
        <f t="shared" si="204"/>
        <v>285.03000000000003</v>
      </c>
      <c r="EU53" s="43">
        <f t="shared" si="205"/>
        <v>383.49</v>
      </c>
      <c r="EV53" s="43">
        <f t="shared" si="206"/>
        <v>532.26</v>
      </c>
      <c r="EW53" s="43">
        <f t="shared" si="207"/>
        <v>216.35999999999999</v>
      </c>
      <c r="EX53" s="43">
        <f t="shared" si="208"/>
        <v>672.93</v>
      </c>
      <c r="EY53" s="43">
        <f t="shared" si="209"/>
        <v>13.86</v>
      </c>
      <c r="EZ53" s="43">
        <f t="shared" si="210"/>
        <v>116.5</v>
      </c>
      <c r="FA53" s="43">
        <f t="shared" si="211"/>
        <v>42.9</v>
      </c>
      <c r="FB53" s="43">
        <f t="shared" si="212"/>
        <v>125.39999999999999</v>
      </c>
      <c r="FC53" s="43">
        <f t="shared" si="213"/>
        <v>318.56</v>
      </c>
      <c r="FD53" s="43">
        <f t="shared" si="214"/>
        <v>13.919999999999998</v>
      </c>
      <c r="FG53" s="43">
        <f t="shared" si="215"/>
        <v>5804001.6033999994</v>
      </c>
      <c r="FH53" s="43">
        <f t="shared" si="216"/>
        <v>7538007.6376</v>
      </c>
      <c r="FI53" s="43">
        <f t="shared" si="217"/>
        <v>11748836.992799999</v>
      </c>
      <c r="FJ53" s="43">
        <f t="shared" si="218"/>
        <v>2158.2301391999999</v>
      </c>
      <c r="FK53" s="43">
        <f t="shared" si="219"/>
        <v>194.40839879999999</v>
      </c>
      <c r="FL53" s="43">
        <f t="shared" si="220"/>
        <v>194.40839880000001</v>
      </c>
      <c r="FM53" s="43">
        <f t="shared" si="221"/>
        <v>1929808.7389420001</v>
      </c>
      <c r="FN53" s="43">
        <f t="shared" si="222"/>
        <v>194.6889304</v>
      </c>
      <c r="FO53" s="43">
        <f t="shared" si="223"/>
        <v>5297308.4555360004</v>
      </c>
      <c r="FP53" s="43">
        <f t="shared" si="224"/>
        <v>15555.477219999999</v>
      </c>
      <c r="FQ53" s="43">
        <f t="shared" si="225"/>
        <v>194.6889304</v>
      </c>
      <c r="FR53" s="43">
        <f t="shared" si="226"/>
        <v>2429905.2550101997</v>
      </c>
      <c r="FS53" s="43">
        <f t="shared" si="227"/>
        <v>194.26813300000001</v>
      </c>
      <c r="FT53" s="43">
        <f t="shared" si="228"/>
        <v>2885750.6263916004</v>
      </c>
      <c r="FU53" s="43">
        <f t="shared" si="229"/>
        <v>188.68414540000001</v>
      </c>
      <c r="FV53" s="43">
        <f t="shared" si="230"/>
        <v>194.26813300000001</v>
      </c>
      <c r="FW53" s="43">
        <f t="shared" si="231"/>
        <v>194.26813300000001</v>
      </c>
      <c r="FX53" s="43">
        <f t="shared" si="232"/>
        <v>42742.116806400001</v>
      </c>
      <c r="FY53" s="43">
        <f t="shared" si="233"/>
        <v>167615.52701300001</v>
      </c>
      <c r="FZ53" s="43">
        <f t="shared" si="234"/>
        <v>121628.76485760001</v>
      </c>
      <c r="GA53" s="43">
        <f t="shared" si="235"/>
        <v>830667.56238720007</v>
      </c>
      <c r="GB53" s="43">
        <f t="shared" si="236"/>
        <v>444043.53325440001</v>
      </c>
      <c r="GC53" s="43">
        <f t="shared" si="237"/>
        <v>194.40839880000001</v>
      </c>
      <c r="GD53" s="43">
        <f t="shared" si="238"/>
        <v>1162913.2158527998</v>
      </c>
      <c r="GE53" s="43">
        <f t="shared" si="239"/>
        <v>430803.12057720002</v>
      </c>
      <c r="GF53" s="43">
        <f t="shared" si="240"/>
        <v>52601.008403</v>
      </c>
      <c r="GG53" s="43">
        <f t="shared" si="241"/>
        <v>10682.362796400001</v>
      </c>
      <c r="GH53" s="43">
        <f t="shared" si="242"/>
        <v>303442.62708479998</v>
      </c>
      <c r="GI53" s="43">
        <f t="shared" si="243"/>
        <v>192684.32254239998</v>
      </c>
      <c r="GJ53" s="43">
        <f t="shared" si="244"/>
        <v>60280.485084599997</v>
      </c>
      <c r="GK53" s="43">
        <f t="shared" si="245"/>
        <v>185746.34021679999</v>
      </c>
      <c r="GL53" s="43">
        <f t="shared" si="246"/>
        <v>86444.717080400005</v>
      </c>
      <c r="GM53" s="43">
        <f t="shared" si="247"/>
        <v>380421.675307</v>
      </c>
      <c r="GN53" s="43">
        <f t="shared" si="248"/>
        <v>385712.15438279998</v>
      </c>
      <c r="GO53" s="43">
        <f t="shared" si="249"/>
        <v>1867.6363020000001</v>
      </c>
      <c r="GP53" s="43">
        <f t="shared" si="250"/>
        <v>172008.60937699999</v>
      </c>
      <c r="GQ53" s="43">
        <f t="shared" si="251"/>
        <v>20334.961130400003</v>
      </c>
      <c r="GR53" s="43">
        <f t="shared" si="252"/>
        <v>197.6153396</v>
      </c>
      <c r="GS53" s="43">
        <f t="shared" si="253"/>
        <v>120872.05072320001</v>
      </c>
      <c r="GT53" s="43">
        <f t="shared" si="254"/>
        <v>7821.1755500000008</v>
      </c>
      <c r="GU53" s="43">
        <f t="shared" si="255"/>
        <v>62839.063500000004</v>
      </c>
      <c r="GV53" s="43">
        <f t="shared" si="256"/>
        <v>2991.1627263999999</v>
      </c>
      <c r="GW53" s="43">
        <f t="shared" si="257"/>
        <v>17687.089</v>
      </c>
      <c r="GX53" s="43">
        <f t="shared" si="258"/>
        <v>29075.43117</v>
      </c>
      <c r="GY53" s="43">
        <f t="shared" si="259"/>
        <v>3307.6722816000001</v>
      </c>
      <c r="GZ53" s="43">
        <f t="shared" si="260"/>
        <v>1878.5943954000002</v>
      </c>
      <c r="HA53" s="43">
        <f t="shared" si="261"/>
        <v>3806.4673386000004</v>
      </c>
      <c r="HB53" s="43">
        <f t="shared" si="262"/>
        <v>5121.3632238</v>
      </c>
      <c r="HC53" s="43">
        <f t="shared" si="263"/>
        <v>7108.1300412000001</v>
      </c>
      <c r="HD53" s="43">
        <f t="shared" si="264"/>
        <v>2889.4055831999999</v>
      </c>
      <c r="HE53" s="43">
        <f t="shared" si="265"/>
        <v>8986.7244365999995</v>
      </c>
      <c r="HF53" s="43">
        <f t="shared" si="266"/>
        <v>185.09503320000002</v>
      </c>
      <c r="HG53" s="43">
        <f t="shared" si="267"/>
        <v>1657.5815720000001</v>
      </c>
      <c r="HH53" s="43">
        <f t="shared" si="268"/>
        <v>575.79590640000004</v>
      </c>
      <c r="HI53" s="43">
        <f t="shared" si="269"/>
        <v>1683.0957264000001</v>
      </c>
      <c r="HJ53" s="43">
        <f t="shared" si="270"/>
        <v>4526.6872095999997</v>
      </c>
      <c r="HK53" s="43">
        <f t="shared" si="271"/>
        <v>197.5884144</v>
      </c>
      <c r="HL53" s="43">
        <f t="shared" si="272"/>
        <v>814173.52464500011</v>
      </c>
      <c r="HM53" s="43">
        <f t="shared" si="273"/>
        <v>43803299.162913412</v>
      </c>
      <c r="HP53" s="41">
        <f>FG53/$HM$22*100</f>
        <v>13.250147167713857</v>
      </c>
      <c r="HQ53" s="41">
        <f t="shared" ref="HQ53:JT53" si="285">FH53/$HM$22*100</f>
        <v>17.208766877500736</v>
      </c>
      <c r="HR53" s="41">
        <f t="shared" si="285"/>
        <v>26.821808442107699</v>
      </c>
      <c r="HS53" s="41">
        <f t="shared" si="285"/>
        <v>4.9270949459151499E-3</v>
      </c>
      <c r="HT53" s="41">
        <f t="shared" si="285"/>
        <v>4.4382136166720108E-4</v>
      </c>
      <c r="HU53" s="41">
        <f t="shared" si="285"/>
        <v>4.4382136166720108E-4</v>
      </c>
      <c r="HV53" s="41">
        <f t="shared" si="285"/>
        <v>4.4056241785913146</v>
      </c>
      <c r="HW53" s="41">
        <f t="shared" si="285"/>
        <v>4.4446179653252169E-4</v>
      </c>
      <c r="HX53" s="41">
        <f t="shared" si="285"/>
        <v>12.093400626820891</v>
      </c>
      <c r="HY53" s="41">
        <f t="shared" si="285"/>
        <v>3.5512113282029294E-2</v>
      </c>
      <c r="HZ53" s="41">
        <f t="shared" si="285"/>
        <v>4.4446179653252169E-4</v>
      </c>
      <c r="IA53" s="41">
        <f t="shared" si="285"/>
        <v>5.5473110506422953</v>
      </c>
      <c r="IB53" s="41">
        <f t="shared" si="285"/>
        <v>4.4350114423454077E-4</v>
      </c>
      <c r="IC53" s="41">
        <f t="shared" si="285"/>
        <v>6.5879755213389402</v>
      </c>
      <c r="ID53" s="41">
        <f t="shared" si="285"/>
        <v>4.3075327430987595E-4</v>
      </c>
      <c r="IE53" s="41">
        <f t="shared" si="285"/>
        <v>4.4350114423454077E-4</v>
      </c>
      <c r="IF53" s="41">
        <f t="shared" si="285"/>
        <v>4.4350114423454077E-4</v>
      </c>
      <c r="IG53" s="41">
        <f t="shared" si="285"/>
        <v>9.7577391710686773E-2</v>
      </c>
      <c r="IH53" s="41">
        <f t="shared" si="285"/>
        <v>0.38265502876759039</v>
      </c>
      <c r="II53" s="41">
        <f t="shared" si="285"/>
        <v>0.27767032890659171</v>
      </c>
      <c r="IJ53" s="41">
        <f t="shared" si="285"/>
        <v>1.8963584439103041</v>
      </c>
      <c r="IK53" s="41">
        <f t="shared" si="285"/>
        <v>1.0137216642128062</v>
      </c>
      <c r="IL53" s="41">
        <f t="shared" si="285"/>
        <v>4.4382136166720108E-4</v>
      </c>
      <c r="IM53" s="41">
        <f t="shared" si="285"/>
        <v>2.6548530317949073</v>
      </c>
      <c r="IN53" s="41">
        <f t="shared" si="285"/>
        <v>0.98349468832234588</v>
      </c>
      <c r="IO53" s="41">
        <f t="shared" si="285"/>
        <v>0.12008458131741655</v>
      </c>
      <c r="IP53" s="41">
        <f t="shared" si="285"/>
        <v>2.4387119236544519E-2</v>
      </c>
      <c r="IQ53" s="41">
        <f t="shared" si="285"/>
        <v>0.69273920659773802</v>
      </c>
      <c r="IR53" s="41">
        <f t="shared" si="285"/>
        <v>0.43988541097273892</v>
      </c>
      <c r="IS53" s="41">
        <f t="shared" si="285"/>
        <v>0.13761631255309004</v>
      </c>
      <c r="IT53" s="41">
        <f t="shared" si="285"/>
        <v>0.42404646171963306</v>
      </c>
      <c r="IU53" s="41">
        <f t="shared" si="285"/>
        <v>0.1973475028876123</v>
      </c>
      <c r="IV53" s="41">
        <f t="shared" si="285"/>
        <v>0.86847722106988823</v>
      </c>
      <c r="IW53" s="41">
        <f t="shared" si="285"/>
        <v>0.8805550306798986</v>
      </c>
      <c r="IX53" s="41">
        <f t="shared" si="285"/>
        <v>4.2636886665862305E-3</v>
      </c>
      <c r="IY53" s="41">
        <f t="shared" si="285"/>
        <v>0.39268414175211974</v>
      </c>
      <c r="IZ53" s="41">
        <f t="shared" si="285"/>
        <v>4.6423355133069159E-2</v>
      </c>
      <c r="JA53" s="41">
        <f t="shared" si="285"/>
        <v>4.5114259285591293E-4</v>
      </c>
      <c r="JB53" s="41">
        <f t="shared" si="285"/>
        <v>0.27594280118867803</v>
      </c>
      <c r="JC53" s="41">
        <f t="shared" si="285"/>
        <v>1.7855220267568094E-2</v>
      </c>
      <c r="JD53" s="41">
        <f t="shared" si="285"/>
        <v>0.14345737581611992</v>
      </c>
      <c r="JE53" s="41">
        <f t="shared" si="285"/>
        <v>6.8286242898628596E-3</v>
      </c>
      <c r="JF53" s="41">
        <f t="shared" si="285"/>
        <v>4.0378440295599893E-2</v>
      </c>
      <c r="JG53" s="41">
        <f t="shared" si="285"/>
        <v>6.6377263187100438E-2</v>
      </c>
      <c r="JH53" s="41">
        <f t="shared" si="285"/>
        <v>7.5511944187082623E-3</v>
      </c>
      <c r="JI53" s="41">
        <f t="shared" si="285"/>
        <v>4.2887052603346708E-3</v>
      </c>
      <c r="JJ53" s="41">
        <f t="shared" si="285"/>
        <v>8.6899101468201536E-3</v>
      </c>
      <c r="JK53" s="41">
        <f t="shared" si="285"/>
        <v>1.1691729439722347E-2</v>
      </c>
      <c r="JL53" s="41">
        <f t="shared" si="285"/>
        <v>1.6227385098924657E-2</v>
      </c>
      <c r="JM53" s="41">
        <f t="shared" si="285"/>
        <v>6.5963195430867212E-3</v>
      </c>
      <c r="JN53" s="41">
        <f t="shared" si="285"/>
        <v>2.0516090359259328E-2</v>
      </c>
      <c r="JO53" s="41">
        <f t="shared" si="285"/>
        <v>4.2255957139573854E-4</v>
      </c>
      <c r="JP53" s="41">
        <f t="shared" si="285"/>
        <v>3.7841477780820019E-3</v>
      </c>
      <c r="JQ53" s="41">
        <f t="shared" si="285"/>
        <v>1.3145035132136908E-3</v>
      </c>
      <c r="JR53" s="41">
        <f t="shared" si="285"/>
        <v>3.8423948847784808E-3</v>
      </c>
      <c r="JS53" s="41">
        <f t="shared" si="285"/>
        <v>1.0334123904147782E-2</v>
      </c>
      <c r="JT53" s="41">
        <f t="shared" si="285"/>
        <v>4.5108112442656057E-4</v>
      </c>
      <c r="JU53" s="41">
        <f t="shared" si="275"/>
        <v>1.8587036597789646</v>
      </c>
      <c r="JV53" s="41">
        <f t="shared" si="276"/>
        <v>1.4379988265500849</v>
      </c>
    </row>
    <row r="54" spans="1:282" s="38" customFormat="1" ht="14.45" x14ac:dyDescent="0.3">
      <c r="A54" s="37" t="s">
        <v>261</v>
      </c>
      <c r="B54" s="38">
        <v>1443</v>
      </c>
      <c r="C54" s="38" t="s">
        <v>65</v>
      </c>
      <c r="D54" s="38" t="s">
        <v>32</v>
      </c>
      <c r="E54" s="38">
        <v>1</v>
      </c>
      <c r="F54" s="38" t="s">
        <v>34</v>
      </c>
      <c r="I54" s="38">
        <v>84.9</v>
      </c>
      <c r="J54" s="38">
        <v>84.5</v>
      </c>
      <c r="K54" s="38">
        <v>7.3</v>
      </c>
      <c r="L54" s="40">
        <v>5.9995207920925004</v>
      </c>
      <c r="M54" s="38">
        <v>0.96</v>
      </c>
      <c r="N54" s="38" t="s">
        <v>64</v>
      </c>
      <c r="O54" s="41">
        <v>0.59401457899999999</v>
      </c>
      <c r="P54" s="41">
        <v>0.35675322877891902</v>
      </c>
      <c r="Q54" s="41">
        <v>2.5785225719182198E-2</v>
      </c>
      <c r="R54" s="41">
        <v>1.0157466185690999E-2</v>
      </c>
      <c r="S54" s="41">
        <v>0.494750483220042</v>
      </c>
      <c r="T54" s="41">
        <v>0.65953726643913302</v>
      </c>
      <c r="U54" s="41">
        <v>7.0334455395749299E-2</v>
      </c>
      <c r="V54" s="41">
        <v>2.91378459183044E-2</v>
      </c>
      <c r="W54" s="41">
        <v>0.212750967609555</v>
      </c>
      <c r="X54" s="40">
        <v>34.507892064446096</v>
      </c>
      <c r="Y54" s="40">
        <v>62.023474991979697</v>
      </c>
      <c r="Z54" s="40">
        <v>87.813595522067303</v>
      </c>
      <c r="AA54" s="40">
        <v>87.522743604296096</v>
      </c>
      <c r="AB54" s="42">
        <v>1.52117422707417E-2</v>
      </c>
      <c r="AC54" s="42">
        <v>1.5566380737341899E-3</v>
      </c>
      <c r="AD54" s="42">
        <v>6.1116891869515504E-4</v>
      </c>
      <c r="AE54" s="42">
        <v>5.4566583404477703E-3</v>
      </c>
      <c r="AF54" s="42"/>
      <c r="AG54" s="43">
        <v>2938890</v>
      </c>
      <c r="AH54" s="43">
        <v>881610</v>
      </c>
      <c r="AI54" s="43">
        <v>739650</v>
      </c>
      <c r="AJ54" s="38">
        <v>479.6</v>
      </c>
      <c r="AK54" s="38">
        <v>72.900000000000006</v>
      </c>
      <c r="AL54" s="38">
        <v>24.12</v>
      </c>
      <c r="AM54" s="38">
        <v>174800.78</v>
      </c>
      <c r="AN54" s="38">
        <v>18.09</v>
      </c>
      <c r="AO54" s="38">
        <v>414739.13</v>
      </c>
      <c r="AP54" s="38">
        <v>1868.3</v>
      </c>
      <c r="AQ54" s="38">
        <v>77.83</v>
      </c>
      <c r="AR54" s="38">
        <v>187351.81</v>
      </c>
      <c r="AS54" s="38">
        <v>14.47</v>
      </c>
      <c r="AT54" s="38">
        <v>190438.26</v>
      </c>
      <c r="AU54" s="38">
        <v>14.47</v>
      </c>
      <c r="AV54" s="38">
        <v>14.47</v>
      </c>
      <c r="AW54" s="38">
        <v>14.47</v>
      </c>
      <c r="AX54" s="38">
        <v>3904.1</v>
      </c>
      <c r="AY54" s="38">
        <v>11122.97</v>
      </c>
      <c r="AZ54" s="38">
        <v>10387.27</v>
      </c>
      <c r="BA54" s="38">
        <v>59245.99</v>
      </c>
      <c r="BB54" s="38">
        <v>34108.11</v>
      </c>
      <c r="BC54" s="38">
        <v>12.06</v>
      </c>
      <c r="BD54" s="38">
        <v>86784.72</v>
      </c>
      <c r="BE54" s="38">
        <v>34720.22</v>
      </c>
      <c r="BF54" s="38">
        <v>4362.2</v>
      </c>
      <c r="BG54" s="38">
        <v>1195.8599999999999</v>
      </c>
      <c r="BH54" s="38">
        <v>30159.23</v>
      </c>
      <c r="BI54" s="38">
        <v>17509.669999999998</v>
      </c>
      <c r="BJ54" s="38">
        <v>4895</v>
      </c>
      <c r="BK54" s="38">
        <v>16469.509999999998</v>
      </c>
      <c r="BL54" s="38">
        <v>6046.45</v>
      </c>
      <c r="BM54" s="38">
        <v>34033.25</v>
      </c>
      <c r="BN54" s="38">
        <v>2225.2399999999998</v>
      </c>
      <c r="BO54" s="38">
        <v>104.43</v>
      </c>
      <c r="BP54" s="38">
        <v>19873.080000000002</v>
      </c>
      <c r="BQ54" s="38">
        <v>1932.44</v>
      </c>
      <c r="BR54" s="38">
        <v>9.0399999999999991</v>
      </c>
      <c r="BS54" s="38">
        <v>12399.11</v>
      </c>
      <c r="BT54" s="38">
        <v>724.47</v>
      </c>
      <c r="BU54" s="38">
        <v>7754.85</v>
      </c>
      <c r="BV54" s="38">
        <v>387.72</v>
      </c>
      <c r="BW54" s="38">
        <v>1825.2</v>
      </c>
      <c r="BX54" s="38">
        <v>3573.02</v>
      </c>
      <c r="BY54" s="38">
        <v>420.74</v>
      </c>
      <c r="BZ54" s="38">
        <v>196.21</v>
      </c>
      <c r="CA54" s="38">
        <v>396.01</v>
      </c>
      <c r="CB54" s="38">
        <v>633.71</v>
      </c>
      <c r="CC54" s="38">
        <v>884.17</v>
      </c>
      <c r="CD54" s="38">
        <v>350.27</v>
      </c>
      <c r="CE54" s="38">
        <v>863.16</v>
      </c>
      <c r="CF54" s="38">
        <v>37.97</v>
      </c>
      <c r="CG54" s="38">
        <v>103.38</v>
      </c>
      <c r="CH54" s="38">
        <v>63.06</v>
      </c>
      <c r="CI54" s="38">
        <v>104.99</v>
      </c>
      <c r="CJ54" s="38">
        <v>339.2</v>
      </c>
      <c r="CK54" s="38">
        <v>6.03</v>
      </c>
      <c r="CL54" s="43">
        <v>6892263.21</v>
      </c>
      <c r="CM54" s="43">
        <v>970280.68</v>
      </c>
      <c r="CN54" s="43">
        <v>7862543.9000000004</v>
      </c>
      <c r="CO54" s="43">
        <f t="shared" si="155"/>
        <v>13813974.369999999</v>
      </c>
      <c r="CP54" s="43">
        <f t="shared" si="156"/>
        <v>14784255.049999999</v>
      </c>
      <c r="CQ54" s="41">
        <f t="shared" si="157"/>
        <v>6.5629325029805949</v>
      </c>
      <c r="CR54" s="43">
        <v>2938890</v>
      </c>
      <c r="CS54" s="43">
        <v>881610</v>
      </c>
      <c r="CT54" s="43">
        <v>739650</v>
      </c>
      <c r="CU54" s="43"/>
      <c r="CV54" s="43">
        <v>913939.39</v>
      </c>
      <c r="CW54" s="43">
        <v>696207.26</v>
      </c>
      <c r="CZ54" s="43">
        <f t="shared" si="158"/>
        <v>2938890</v>
      </c>
      <c r="DA54" s="43">
        <f t="shared" si="159"/>
        <v>1763220</v>
      </c>
      <c r="DB54" s="43">
        <f t="shared" si="160"/>
        <v>2218950</v>
      </c>
      <c r="DC54" s="43">
        <f t="shared" si="161"/>
        <v>959.2</v>
      </c>
      <c r="DD54" s="43">
        <f t="shared" si="162"/>
        <v>145.80000000000001</v>
      </c>
      <c r="DE54" s="43">
        <f t="shared" si="163"/>
        <v>72.36</v>
      </c>
      <c r="DF54" s="43">
        <f t="shared" si="164"/>
        <v>699203.12</v>
      </c>
      <c r="DG54" s="43">
        <f t="shared" si="165"/>
        <v>72.36</v>
      </c>
      <c r="DH54" s="43">
        <f t="shared" si="166"/>
        <v>1658956.52</v>
      </c>
      <c r="DI54" s="43">
        <f t="shared" si="167"/>
        <v>7473.2</v>
      </c>
      <c r="DJ54" s="43">
        <f t="shared" si="168"/>
        <v>311.32</v>
      </c>
      <c r="DK54" s="43">
        <f t="shared" si="169"/>
        <v>936759.05</v>
      </c>
      <c r="DL54" s="43">
        <f t="shared" si="170"/>
        <v>72.350000000000009</v>
      </c>
      <c r="DM54" s="43">
        <f t="shared" si="171"/>
        <v>952191.3</v>
      </c>
      <c r="DN54" s="43">
        <f t="shared" si="172"/>
        <v>72.350000000000009</v>
      </c>
      <c r="DO54" s="43">
        <f t="shared" si="173"/>
        <v>72.350000000000009</v>
      </c>
      <c r="DP54" s="43">
        <f t="shared" si="174"/>
        <v>72.350000000000009</v>
      </c>
      <c r="DQ54" s="43">
        <f t="shared" si="175"/>
        <v>23424.6</v>
      </c>
      <c r="DR54" s="43">
        <f t="shared" si="176"/>
        <v>55614.85</v>
      </c>
      <c r="DS54" s="43">
        <f t="shared" si="177"/>
        <v>62323.62</v>
      </c>
      <c r="DT54" s="43">
        <f t="shared" si="178"/>
        <v>355475.94</v>
      </c>
      <c r="DU54" s="43">
        <f t="shared" si="179"/>
        <v>204648.66</v>
      </c>
      <c r="DV54" s="43">
        <f t="shared" si="180"/>
        <v>72.36</v>
      </c>
      <c r="DW54" s="43">
        <f t="shared" si="181"/>
        <v>520708.32</v>
      </c>
      <c r="DX54" s="43">
        <f t="shared" si="182"/>
        <v>208321.32</v>
      </c>
      <c r="DY54" s="43">
        <f t="shared" si="183"/>
        <v>30535.399999999998</v>
      </c>
      <c r="DZ54" s="43">
        <f t="shared" si="184"/>
        <v>7175.16</v>
      </c>
      <c r="EA54" s="43">
        <f t="shared" si="185"/>
        <v>180955.38</v>
      </c>
      <c r="EB54" s="43">
        <f t="shared" si="186"/>
        <v>122567.68999999999</v>
      </c>
      <c r="EC54" s="43">
        <f t="shared" si="187"/>
        <v>34265</v>
      </c>
      <c r="ED54" s="43">
        <f t="shared" si="188"/>
        <v>115286.56999999999</v>
      </c>
      <c r="EE54" s="43">
        <f t="shared" si="189"/>
        <v>48371.6</v>
      </c>
      <c r="EF54" s="43">
        <f t="shared" si="190"/>
        <v>238232.75</v>
      </c>
      <c r="EG54" s="43">
        <f t="shared" si="191"/>
        <v>15576.679999999998</v>
      </c>
      <c r="EH54" s="43">
        <f t="shared" si="192"/>
        <v>835.44</v>
      </c>
      <c r="EI54" s="43">
        <f t="shared" si="193"/>
        <v>139111.56</v>
      </c>
      <c r="EJ54" s="43">
        <f t="shared" si="194"/>
        <v>15459.52</v>
      </c>
      <c r="EK54" s="43">
        <f t="shared" si="195"/>
        <v>72.319999999999993</v>
      </c>
      <c r="EL54" s="43">
        <f t="shared" si="196"/>
        <v>99192.88</v>
      </c>
      <c r="EM54" s="43">
        <f t="shared" si="197"/>
        <v>5795.76</v>
      </c>
      <c r="EN54" s="43">
        <f t="shared" si="198"/>
        <v>62038.8</v>
      </c>
      <c r="EO54" s="43">
        <f t="shared" si="199"/>
        <v>3101.76</v>
      </c>
      <c r="EP54" s="43">
        <f t="shared" si="200"/>
        <v>14601.6</v>
      </c>
      <c r="EQ54" s="43">
        <f t="shared" si="201"/>
        <v>32157.18</v>
      </c>
      <c r="ER54" s="43">
        <f t="shared" si="202"/>
        <v>3786.66</v>
      </c>
      <c r="ES54" s="43">
        <f t="shared" si="203"/>
        <v>1765.89</v>
      </c>
      <c r="ET54" s="43">
        <f t="shared" si="204"/>
        <v>3564.09</v>
      </c>
      <c r="EU54" s="43">
        <f t="shared" si="205"/>
        <v>5703.39</v>
      </c>
      <c r="EV54" s="43">
        <f t="shared" si="206"/>
        <v>7957.53</v>
      </c>
      <c r="EW54" s="43">
        <f t="shared" si="207"/>
        <v>3152.43</v>
      </c>
      <c r="EX54" s="43">
        <f t="shared" si="208"/>
        <v>7768.44</v>
      </c>
      <c r="EY54" s="43">
        <f t="shared" si="209"/>
        <v>341.73</v>
      </c>
      <c r="EZ54" s="43">
        <f t="shared" si="210"/>
        <v>1033.8</v>
      </c>
      <c r="FA54" s="43">
        <f t="shared" si="211"/>
        <v>630.6</v>
      </c>
      <c r="FB54" s="43">
        <f t="shared" si="212"/>
        <v>1049.8999999999999</v>
      </c>
      <c r="FC54" s="43">
        <f t="shared" si="213"/>
        <v>3731.2</v>
      </c>
      <c r="FD54" s="43">
        <f t="shared" si="214"/>
        <v>72.36</v>
      </c>
      <c r="FG54" s="43">
        <f t="shared" si="215"/>
        <v>47147025.269399993</v>
      </c>
      <c r="FH54" s="43">
        <f t="shared" si="216"/>
        <v>26509166.354400001</v>
      </c>
      <c r="FI54" s="43">
        <f t="shared" si="217"/>
        <v>32615325.332999997</v>
      </c>
      <c r="FJ54" s="43">
        <f t="shared" si="218"/>
        <v>12487.479488000001</v>
      </c>
      <c r="FK54" s="43">
        <f t="shared" si="219"/>
        <v>2045.075364</v>
      </c>
      <c r="FL54" s="43">
        <f t="shared" si="220"/>
        <v>1014.9633288000001</v>
      </c>
      <c r="FM54" s="43">
        <f t="shared" si="221"/>
        <v>10159805.895315999</v>
      </c>
      <c r="FN54" s="43">
        <f t="shared" si="222"/>
        <v>1014.9633287999999</v>
      </c>
      <c r="FO54" s="43">
        <f t="shared" si="223"/>
        <v>24105550.661685999</v>
      </c>
      <c r="FP54" s="43">
        <f t="shared" si="224"/>
        <v>104823.43765599999</v>
      </c>
      <c r="FQ54" s="43">
        <f t="shared" si="225"/>
        <v>4366.7548855999994</v>
      </c>
      <c r="FR54" s="43">
        <f t="shared" si="226"/>
        <v>13517204.5222918</v>
      </c>
      <c r="FS54" s="43">
        <f t="shared" si="227"/>
        <v>1014.8230630000002</v>
      </c>
      <c r="FT54" s="43">
        <f t="shared" si="228"/>
        <v>13739888.124322802</v>
      </c>
      <c r="FU54" s="43">
        <f t="shared" si="229"/>
        <v>985.65327939999997</v>
      </c>
      <c r="FV54" s="43">
        <f t="shared" si="230"/>
        <v>1014.8230630000002</v>
      </c>
      <c r="FW54" s="43">
        <f t="shared" si="231"/>
        <v>1014.8230630000002</v>
      </c>
      <c r="FX54" s="43">
        <f t="shared" si="232"/>
        <v>336437.22297599999</v>
      </c>
      <c r="FY54" s="43">
        <f t="shared" si="233"/>
        <v>780086.14271300007</v>
      </c>
      <c r="FZ54" s="43">
        <f t="shared" si="234"/>
        <v>895126.73166719999</v>
      </c>
      <c r="GA54" s="43">
        <f t="shared" si="235"/>
        <v>5105544.5168063994</v>
      </c>
      <c r="GB54" s="43">
        <f t="shared" si="236"/>
        <v>2939278.6581696002</v>
      </c>
      <c r="GC54" s="43">
        <f t="shared" si="237"/>
        <v>1014.9633288000001</v>
      </c>
      <c r="GD54" s="43">
        <f t="shared" si="238"/>
        <v>7478704.4884992</v>
      </c>
      <c r="GE54" s="43">
        <f t="shared" si="239"/>
        <v>2922035.6606856002</v>
      </c>
      <c r="GF54" s="43">
        <f t="shared" si="240"/>
        <v>437100.90266799997</v>
      </c>
      <c r="GG54" s="43">
        <f t="shared" si="241"/>
        <v>100642.9557528</v>
      </c>
      <c r="GH54" s="43">
        <f t="shared" si="242"/>
        <v>2355792.9482832002</v>
      </c>
      <c r="GI54" s="43">
        <f t="shared" si="243"/>
        <v>1754502.9027597997</v>
      </c>
      <c r="GJ54" s="43">
        <f t="shared" si="244"/>
        <v>490488.49629999994</v>
      </c>
      <c r="GK54" s="43">
        <f t="shared" si="245"/>
        <v>1650276.8528493997</v>
      </c>
      <c r="GL54" s="43">
        <f t="shared" si="246"/>
        <v>690677.03475400002</v>
      </c>
      <c r="GM54" s="43">
        <f t="shared" si="247"/>
        <v>3410197.674505</v>
      </c>
      <c r="GN54" s="43">
        <f t="shared" si="248"/>
        <v>218487.54815439996</v>
      </c>
      <c r="GO54" s="43">
        <f t="shared" si="249"/>
        <v>11928.884343600001</v>
      </c>
      <c r="GP54" s="43">
        <f t="shared" si="250"/>
        <v>1831074.1917336001</v>
      </c>
      <c r="GQ54" s="43">
        <f t="shared" si="251"/>
        <v>220739.76118880001</v>
      </c>
      <c r="GR54" s="43">
        <f t="shared" si="252"/>
        <v>1032.6258207999999</v>
      </c>
      <c r="GS54" s="43">
        <f t="shared" si="253"/>
        <v>1416331.9846172002</v>
      </c>
      <c r="GT54" s="43">
        <f t="shared" si="254"/>
        <v>76913.357550000001</v>
      </c>
      <c r="GU54" s="43">
        <f t="shared" si="255"/>
        <v>823293.65025000006</v>
      </c>
      <c r="GV54" s="43">
        <f t="shared" si="256"/>
        <v>40380.696806400003</v>
      </c>
      <c r="GW54" s="43">
        <f t="shared" si="257"/>
        <v>193772.35800000001</v>
      </c>
      <c r="GX54" s="43">
        <f t="shared" si="258"/>
        <v>458258.03740199999</v>
      </c>
      <c r="GY54" s="43">
        <f t="shared" si="259"/>
        <v>50569.405369200002</v>
      </c>
      <c r="GZ54" s="43">
        <f t="shared" si="260"/>
        <v>23582.789911800002</v>
      </c>
      <c r="HA54" s="43">
        <f t="shared" si="261"/>
        <v>47597.067595799999</v>
      </c>
      <c r="HB54" s="43">
        <f t="shared" si="262"/>
        <v>76166.606161800009</v>
      </c>
      <c r="HC54" s="43">
        <f t="shared" si="263"/>
        <v>106269.78928859999</v>
      </c>
      <c r="HD54" s="43">
        <f t="shared" si="264"/>
        <v>42099.504726599997</v>
      </c>
      <c r="HE54" s="43">
        <f t="shared" si="265"/>
        <v>103744.5641928</v>
      </c>
      <c r="HF54" s="43">
        <f t="shared" si="266"/>
        <v>4563.6742925999997</v>
      </c>
      <c r="HG54" s="43">
        <f t="shared" si="267"/>
        <v>14709.080078399998</v>
      </c>
      <c r="HH54" s="43">
        <f t="shared" si="268"/>
        <v>8463.7971696000004</v>
      </c>
      <c r="HI54" s="43">
        <f t="shared" si="269"/>
        <v>14091.5646184</v>
      </c>
      <c r="HJ54" s="43">
        <f t="shared" si="270"/>
        <v>53019.761791999998</v>
      </c>
      <c r="HK54" s="43">
        <f t="shared" si="271"/>
        <v>1027.1190852000002</v>
      </c>
      <c r="HL54" s="43">
        <f t="shared" si="272"/>
        <v>11653750.163276</v>
      </c>
      <c r="HM54" s="43">
        <f t="shared" si="273"/>
        <v>216763525.09307969</v>
      </c>
      <c r="HP54" s="41">
        <f>FG54/$HM$23*100</f>
        <v>21.75044221538414</v>
      </c>
      <c r="HQ54" s="41">
        <f t="shared" ref="HQ54:JT54" si="286">FH54/$HM$23*100</f>
        <v>12.229532779104229</v>
      </c>
      <c r="HR54" s="41">
        <f t="shared" si="286"/>
        <v>15.046500705778227</v>
      </c>
      <c r="HS54" s="41">
        <f t="shared" si="286"/>
        <v>5.7608767354368285E-3</v>
      </c>
      <c r="HT54" s="41">
        <f t="shared" si="286"/>
        <v>9.4345917428766254E-4</v>
      </c>
      <c r="HU54" s="41">
        <f t="shared" si="286"/>
        <v>4.6823529390572892E-4</v>
      </c>
      <c r="HV54" s="41">
        <f t="shared" si="286"/>
        <v>4.6870458906558703</v>
      </c>
      <c r="HW54" s="41">
        <f t="shared" si="286"/>
        <v>4.6823529390572881E-4</v>
      </c>
      <c r="HX54" s="41">
        <f t="shared" si="286"/>
        <v>11.120667396110539</v>
      </c>
      <c r="HY54" s="41">
        <f t="shared" si="286"/>
        <v>4.8358430049976406E-2</v>
      </c>
      <c r="HZ54" s="41">
        <f t="shared" si="286"/>
        <v>2.0145247609001035E-3</v>
      </c>
      <c r="IA54" s="41">
        <f t="shared" si="286"/>
        <v>6.2359220798275095</v>
      </c>
      <c r="IB54" s="41">
        <f t="shared" si="286"/>
        <v>4.6817058477169001E-4</v>
      </c>
      <c r="IC54" s="41">
        <f t="shared" si="286"/>
        <v>6.3386532021117494</v>
      </c>
      <c r="ID54" s="41">
        <f t="shared" si="286"/>
        <v>4.5471362351057632E-4</v>
      </c>
      <c r="IE54" s="41">
        <f t="shared" si="286"/>
        <v>4.6817058477169001E-4</v>
      </c>
      <c r="IF54" s="41">
        <f t="shared" si="286"/>
        <v>4.6817058477169001E-4</v>
      </c>
      <c r="IG54" s="41">
        <f t="shared" si="286"/>
        <v>0.15520933368818929</v>
      </c>
      <c r="IH54" s="41">
        <f t="shared" si="286"/>
        <v>0.35987887832052273</v>
      </c>
      <c r="II54" s="41">
        <f t="shared" si="286"/>
        <v>0.41295080954363822</v>
      </c>
      <c r="IJ54" s="41">
        <f t="shared" si="286"/>
        <v>2.3553522275549104</v>
      </c>
      <c r="IK54" s="41">
        <f t="shared" si="286"/>
        <v>1.3559839723530305</v>
      </c>
      <c r="IL54" s="41">
        <f t="shared" si="286"/>
        <v>4.6823529390572892E-4</v>
      </c>
      <c r="IM54" s="41">
        <f t="shared" si="286"/>
        <v>3.4501674049117788</v>
      </c>
      <c r="IN54" s="41">
        <f t="shared" si="286"/>
        <v>1.3480292219047734</v>
      </c>
      <c r="IO54" s="41">
        <f t="shared" si="286"/>
        <v>0.20164873332831523</v>
      </c>
      <c r="IP54" s="41">
        <f t="shared" si="286"/>
        <v>4.6429839019080009E-2</v>
      </c>
      <c r="IQ54" s="41">
        <f t="shared" si="286"/>
        <v>1.0868032097520131</v>
      </c>
      <c r="IR54" s="41">
        <f t="shared" si="286"/>
        <v>0.80940873332190222</v>
      </c>
      <c r="IS54" s="41">
        <f t="shared" si="286"/>
        <v>0.22627815085097042</v>
      </c>
      <c r="IT54" s="41">
        <f t="shared" si="286"/>
        <v>0.76132589749163748</v>
      </c>
      <c r="IU54" s="41">
        <f t="shared" si="286"/>
        <v>0.31863157533418907</v>
      </c>
      <c r="IV54" s="41">
        <f t="shared" si="286"/>
        <v>1.5732340914093546</v>
      </c>
      <c r="IW54" s="41">
        <f t="shared" si="286"/>
        <v>0.10079534740015876</v>
      </c>
      <c r="IX54" s="41">
        <f t="shared" si="286"/>
        <v>5.5031787928700917E-3</v>
      </c>
      <c r="IY54" s="41">
        <f t="shared" si="286"/>
        <v>0.8447335366719676</v>
      </c>
      <c r="IZ54" s="41">
        <f t="shared" si="286"/>
        <v>0.10183436585745359</v>
      </c>
      <c r="JA54" s="41">
        <f t="shared" si="286"/>
        <v>4.7638357069372425E-4</v>
      </c>
      <c r="JB54" s="41">
        <f t="shared" si="286"/>
        <v>0.6533995901796753</v>
      </c>
      <c r="JC54" s="41">
        <f t="shared" si="286"/>
        <v>3.5482610608483553E-2</v>
      </c>
      <c r="JD54" s="41">
        <f t="shared" si="286"/>
        <v>0.37981189404281573</v>
      </c>
      <c r="JE54" s="41">
        <f t="shared" si="286"/>
        <v>1.8628916829554355E-2</v>
      </c>
      <c r="JF54" s="41">
        <f t="shared" si="286"/>
        <v>8.9393433658542354E-2</v>
      </c>
      <c r="JG54" s="41">
        <f t="shared" si="286"/>
        <v>0.21140920143516811</v>
      </c>
      <c r="JH54" s="41">
        <f t="shared" si="286"/>
        <v>2.3329296452198389E-2</v>
      </c>
      <c r="JI54" s="41">
        <f t="shared" si="286"/>
        <v>1.087950101460723E-2</v>
      </c>
      <c r="JJ54" s="41">
        <f t="shared" si="286"/>
        <v>2.1958061244557407E-2</v>
      </c>
      <c r="JK54" s="41">
        <f t="shared" si="286"/>
        <v>3.5138110126735379E-2</v>
      </c>
      <c r="JL54" s="41">
        <f t="shared" si="286"/>
        <v>4.9025678671246478E-2</v>
      </c>
      <c r="JM54" s="41">
        <f t="shared" si="286"/>
        <v>1.9421858317040283E-2</v>
      </c>
      <c r="JN54" s="41">
        <f t="shared" si="286"/>
        <v>4.7860710951370344E-2</v>
      </c>
      <c r="JO54" s="41">
        <f t="shared" si="286"/>
        <v>2.1053700296857266E-3</v>
      </c>
      <c r="JP54" s="41">
        <f t="shared" si="286"/>
        <v>6.7857726857338298E-3</v>
      </c>
      <c r="JQ54" s="41">
        <f t="shared" si="286"/>
        <v>3.9046224063599218E-3</v>
      </c>
      <c r="JR54" s="41">
        <f t="shared" si="286"/>
        <v>6.5008929026915347E-3</v>
      </c>
      <c r="JS54" s="41">
        <f t="shared" si="286"/>
        <v>2.4459724840345237E-2</v>
      </c>
      <c r="JT54" s="41">
        <f t="shared" si="286"/>
        <v>4.7384313608986957E-4</v>
      </c>
      <c r="JU54" s="41">
        <f t="shared" si="275"/>
        <v>5.3762505284372919</v>
      </c>
      <c r="JV54" s="41">
        <f t="shared" si="276"/>
        <v>1.5146919437193727</v>
      </c>
    </row>
    <row r="55" spans="1:282" s="38" customFormat="1" ht="14.45" x14ac:dyDescent="0.3">
      <c r="A55" s="37" t="s">
        <v>262</v>
      </c>
      <c r="B55" s="38">
        <v>1458</v>
      </c>
      <c r="C55" s="38" t="s">
        <v>67</v>
      </c>
      <c r="D55" s="38" t="s">
        <v>32</v>
      </c>
      <c r="E55" s="38">
        <v>0</v>
      </c>
      <c r="F55" s="38" t="s">
        <v>42</v>
      </c>
      <c r="G55" s="38" t="s">
        <v>66</v>
      </c>
      <c r="H55" s="38" t="s">
        <v>46</v>
      </c>
      <c r="I55" s="38">
        <v>80.099999999999994</v>
      </c>
      <c r="J55" s="38">
        <v>85.5</v>
      </c>
      <c r="K55" s="38">
        <v>6.8</v>
      </c>
      <c r="L55" s="40">
        <v>5.7050176277208404</v>
      </c>
      <c r="M55" s="38">
        <v>5.77</v>
      </c>
      <c r="N55" s="38">
        <v>0.11</v>
      </c>
      <c r="O55" s="41">
        <v>3.0959414789999999</v>
      </c>
      <c r="P55" s="41">
        <v>0.66927460582015696</v>
      </c>
      <c r="Q55" s="41">
        <v>5.1955330257713803E-2</v>
      </c>
      <c r="R55" s="41">
        <v>2.2516964055314399E-2</v>
      </c>
      <c r="S55" s="41">
        <v>0.14873052450226901</v>
      </c>
      <c r="T55" s="41">
        <v>0.85416656376602995</v>
      </c>
      <c r="U55" s="41">
        <v>9.5105545594287993E-2</v>
      </c>
      <c r="V55" s="41">
        <v>4.3920651363862903E-2</v>
      </c>
      <c r="W55" s="41">
        <v>4.23035424772647E-2</v>
      </c>
      <c r="X55" s="40">
        <v>51.068759366954403</v>
      </c>
      <c r="Y55" s="40">
        <v>64.573431688358298</v>
      </c>
      <c r="Z55" s="40">
        <v>88.792800757837099</v>
      </c>
      <c r="AA55" s="40">
        <v>90.143262757080805</v>
      </c>
      <c r="AB55" s="42">
        <v>0.147247941526161</v>
      </c>
      <c r="AC55" s="42">
        <v>1.5718057851736099E-2</v>
      </c>
      <c r="AD55" s="42">
        <v>6.91566784258943E-3</v>
      </c>
      <c r="AE55" s="42">
        <v>8.1297410223961208E-3</v>
      </c>
      <c r="AF55" s="42"/>
      <c r="AG55" s="43">
        <v>4604610</v>
      </c>
      <c r="AH55" s="43">
        <v>5629150</v>
      </c>
      <c r="AI55" s="43">
        <v>6509670</v>
      </c>
      <c r="AJ55" s="38">
        <v>5304.66</v>
      </c>
      <c r="AK55" s="38">
        <v>313.11</v>
      </c>
      <c r="AL55" s="38">
        <v>208.74</v>
      </c>
      <c r="AM55" s="38">
        <v>1581464.83</v>
      </c>
      <c r="AN55" s="38">
        <v>156.56</v>
      </c>
      <c r="AO55" s="38">
        <v>3893675.45</v>
      </c>
      <c r="AP55" s="38">
        <v>15423</v>
      </c>
      <c r="AQ55" s="38">
        <v>156.56</v>
      </c>
      <c r="AR55" s="38">
        <v>1846593.93</v>
      </c>
      <c r="AS55" s="38">
        <v>125.25</v>
      </c>
      <c r="AT55" s="38">
        <v>1941859.43</v>
      </c>
      <c r="AU55" s="38">
        <v>125.25</v>
      </c>
      <c r="AV55" s="38">
        <v>125.25</v>
      </c>
      <c r="AW55" s="38">
        <v>125.25</v>
      </c>
      <c r="AX55" s="38">
        <v>34984.99</v>
      </c>
      <c r="AY55" s="38">
        <v>87502.92</v>
      </c>
      <c r="AZ55" s="38">
        <v>107404.05</v>
      </c>
      <c r="BA55" s="38">
        <v>599538.66</v>
      </c>
      <c r="BB55" s="38">
        <v>339658.94</v>
      </c>
      <c r="BC55" s="38">
        <v>104.37</v>
      </c>
      <c r="BD55" s="38">
        <v>859919.5</v>
      </c>
      <c r="BE55" s="38">
        <v>280913.86</v>
      </c>
      <c r="BF55" s="38">
        <v>42051.44</v>
      </c>
      <c r="BG55" s="38">
        <v>133949.69</v>
      </c>
      <c r="BH55" s="38">
        <v>258047.38</v>
      </c>
      <c r="BI55" s="38">
        <v>193858.67</v>
      </c>
      <c r="BJ55" s="38">
        <v>46422.93</v>
      </c>
      <c r="BK55" s="38">
        <v>180209.14</v>
      </c>
      <c r="BL55" s="38">
        <v>51475.09</v>
      </c>
      <c r="BM55" s="38">
        <v>399535.77</v>
      </c>
      <c r="BN55" s="38">
        <v>388453.63</v>
      </c>
      <c r="BO55" s="38">
        <v>708.43</v>
      </c>
      <c r="BP55" s="38">
        <v>280174.17</v>
      </c>
      <c r="BQ55" s="38">
        <v>99731.56</v>
      </c>
      <c r="BR55" s="38">
        <v>83288.429999999993</v>
      </c>
      <c r="BS55" s="38">
        <v>193165.65</v>
      </c>
      <c r="BT55" s="38">
        <v>10786.87</v>
      </c>
      <c r="BU55" s="38">
        <v>126611.19</v>
      </c>
      <c r="BV55" s="38">
        <v>3759.18</v>
      </c>
      <c r="BW55" s="38">
        <v>21492.42</v>
      </c>
      <c r="BX55" s="38">
        <v>55977.86</v>
      </c>
      <c r="BY55" s="38">
        <v>1137.32</v>
      </c>
      <c r="BZ55" s="38">
        <v>2520.7399999999998</v>
      </c>
      <c r="CA55" s="38">
        <v>5131.7</v>
      </c>
      <c r="CB55" s="38">
        <v>7100.39</v>
      </c>
      <c r="CC55" s="38">
        <v>10688.17</v>
      </c>
      <c r="CD55" s="38">
        <v>4087.85</v>
      </c>
      <c r="CE55" s="38">
        <v>7342.87</v>
      </c>
      <c r="CF55" s="38">
        <v>9871.19</v>
      </c>
      <c r="CG55" s="38">
        <v>761.88</v>
      </c>
      <c r="CH55" s="38">
        <v>376.94</v>
      </c>
      <c r="CI55" s="38">
        <v>929.98</v>
      </c>
      <c r="CJ55" s="38">
        <v>1121.3599999999999</v>
      </c>
      <c r="CK55" s="38">
        <v>52.19</v>
      </c>
      <c r="CL55" s="43">
        <v>73449983</v>
      </c>
      <c r="CM55" s="43">
        <v>6079875</v>
      </c>
      <c r="CN55" s="43">
        <v>79529858</v>
      </c>
      <c r="CO55" s="43">
        <f t="shared" si="155"/>
        <v>108848165.25999996</v>
      </c>
      <c r="CP55" s="43">
        <f t="shared" si="156"/>
        <v>114928040.25999996</v>
      </c>
      <c r="CQ55" s="41">
        <f t="shared" si="157"/>
        <v>5.2901580730390867</v>
      </c>
      <c r="CR55" s="43">
        <v>4604610</v>
      </c>
      <c r="CS55" s="43">
        <v>5629150</v>
      </c>
      <c r="CT55" s="43">
        <v>6509670</v>
      </c>
      <c r="CU55" s="43"/>
      <c r="CV55" s="43">
        <v>5864797.5</v>
      </c>
      <c r="CW55" s="43">
        <v>5641954.5199999996</v>
      </c>
      <c r="CZ55" s="43">
        <f t="shared" si="158"/>
        <v>4604610</v>
      </c>
      <c r="DA55" s="43">
        <f t="shared" si="159"/>
        <v>11258300</v>
      </c>
      <c r="DB55" s="43">
        <f t="shared" si="160"/>
        <v>19529010</v>
      </c>
      <c r="DC55" s="43">
        <f t="shared" si="161"/>
        <v>10609.32</v>
      </c>
      <c r="DD55" s="43">
        <f t="shared" si="162"/>
        <v>626.22</v>
      </c>
      <c r="DE55" s="43">
        <f t="shared" si="163"/>
        <v>626.22</v>
      </c>
      <c r="DF55" s="43">
        <f t="shared" si="164"/>
        <v>6325859.3200000003</v>
      </c>
      <c r="DG55" s="43">
        <f t="shared" si="165"/>
        <v>626.24</v>
      </c>
      <c r="DH55" s="43">
        <f t="shared" si="166"/>
        <v>15574701.800000001</v>
      </c>
      <c r="DI55" s="43">
        <f t="shared" si="167"/>
        <v>61692</v>
      </c>
      <c r="DJ55" s="43">
        <f t="shared" si="168"/>
        <v>626.24</v>
      </c>
      <c r="DK55" s="43">
        <f t="shared" si="169"/>
        <v>9232969.6500000004</v>
      </c>
      <c r="DL55" s="43">
        <f t="shared" si="170"/>
        <v>626.25</v>
      </c>
      <c r="DM55" s="43">
        <f t="shared" si="171"/>
        <v>9709297.1500000004</v>
      </c>
      <c r="DN55" s="43">
        <f t="shared" si="172"/>
        <v>626.25</v>
      </c>
      <c r="DO55" s="43">
        <f t="shared" si="173"/>
        <v>626.25</v>
      </c>
      <c r="DP55" s="43">
        <f t="shared" si="174"/>
        <v>626.25</v>
      </c>
      <c r="DQ55" s="43">
        <f t="shared" si="175"/>
        <v>209909.94</v>
      </c>
      <c r="DR55" s="43">
        <f t="shared" si="176"/>
        <v>437514.6</v>
      </c>
      <c r="DS55" s="43">
        <f t="shared" si="177"/>
        <v>644424.30000000005</v>
      </c>
      <c r="DT55" s="43">
        <f t="shared" si="178"/>
        <v>3597231.96</v>
      </c>
      <c r="DU55" s="43">
        <f t="shared" si="179"/>
        <v>2037953.6400000001</v>
      </c>
      <c r="DV55" s="43">
        <f t="shared" si="180"/>
        <v>626.22</v>
      </c>
      <c r="DW55" s="43">
        <f t="shared" si="181"/>
        <v>5159517</v>
      </c>
      <c r="DX55" s="43">
        <f t="shared" si="182"/>
        <v>1685483.16</v>
      </c>
      <c r="DY55" s="43">
        <f t="shared" si="183"/>
        <v>294360.08</v>
      </c>
      <c r="DZ55" s="43">
        <f t="shared" si="184"/>
        <v>803698.14</v>
      </c>
      <c r="EA55" s="43">
        <f t="shared" si="185"/>
        <v>1548284.28</v>
      </c>
      <c r="EB55" s="43">
        <f t="shared" si="186"/>
        <v>1357010.6900000002</v>
      </c>
      <c r="EC55" s="43">
        <f t="shared" si="187"/>
        <v>324960.51</v>
      </c>
      <c r="ED55" s="43">
        <f t="shared" si="188"/>
        <v>1261463.98</v>
      </c>
      <c r="EE55" s="43">
        <f t="shared" si="189"/>
        <v>411800.72</v>
      </c>
      <c r="EF55" s="43">
        <f t="shared" si="190"/>
        <v>2796750.39</v>
      </c>
      <c r="EG55" s="43">
        <f t="shared" si="191"/>
        <v>2719175.41</v>
      </c>
      <c r="EH55" s="43">
        <f t="shared" si="192"/>
        <v>5667.44</v>
      </c>
      <c r="EI55" s="43">
        <f t="shared" si="193"/>
        <v>1961219.19</v>
      </c>
      <c r="EJ55" s="43">
        <f t="shared" si="194"/>
        <v>797852.48</v>
      </c>
      <c r="EK55" s="43">
        <f t="shared" si="195"/>
        <v>666307.43999999994</v>
      </c>
      <c r="EL55" s="43">
        <f t="shared" si="196"/>
        <v>1545325.2</v>
      </c>
      <c r="EM55" s="43">
        <f t="shared" si="197"/>
        <v>86294.96</v>
      </c>
      <c r="EN55" s="43">
        <f t="shared" si="198"/>
        <v>1012889.52</v>
      </c>
      <c r="EO55" s="43">
        <f t="shared" si="199"/>
        <v>30073.439999999999</v>
      </c>
      <c r="EP55" s="43">
        <f t="shared" si="200"/>
        <v>171939.36</v>
      </c>
      <c r="EQ55" s="43">
        <f t="shared" si="201"/>
        <v>503800.74</v>
      </c>
      <c r="ER55" s="43">
        <f t="shared" si="202"/>
        <v>10235.879999999999</v>
      </c>
      <c r="ES55" s="43">
        <f t="shared" si="203"/>
        <v>22686.659999999996</v>
      </c>
      <c r="ET55" s="43">
        <f t="shared" si="204"/>
        <v>46185.299999999996</v>
      </c>
      <c r="EU55" s="43">
        <f t="shared" si="205"/>
        <v>63903.51</v>
      </c>
      <c r="EV55" s="43">
        <f t="shared" si="206"/>
        <v>96193.53</v>
      </c>
      <c r="EW55" s="43">
        <f t="shared" si="207"/>
        <v>36790.65</v>
      </c>
      <c r="EX55" s="43">
        <f t="shared" si="208"/>
        <v>66085.83</v>
      </c>
      <c r="EY55" s="43">
        <f t="shared" si="209"/>
        <v>88840.71</v>
      </c>
      <c r="EZ55" s="43">
        <f t="shared" si="210"/>
        <v>7618.8</v>
      </c>
      <c r="FA55" s="43">
        <f t="shared" si="211"/>
        <v>3769.4</v>
      </c>
      <c r="FB55" s="43">
        <f t="shared" si="212"/>
        <v>9299.7999999999993</v>
      </c>
      <c r="FC55" s="43">
        <f t="shared" si="213"/>
        <v>12334.96</v>
      </c>
      <c r="FD55" s="43">
        <f t="shared" si="214"/>
        <v>626.28</v>
      </c>
      <c r="FG55" s="43">
        <f t="shared" si="215"/>
        <v>73869271.74059999</v>
      </c>
      <c r="FH55" s="43">
        <f t="shared" si="216"/>
        <v>169263136.516</v>
      </c>
      <c r="FI55" s="43">
        <f t="shared" si="217"/>
        <v>287047934.64539999</v>
      </c>
      <c r="FJ55" s="43">
        <f t="shared" si="218"/>
        <v>138118.91772480001</v>
      </c>
      <c r="FK55" s="43">
        <f t="shared" si="219"/>
        <v>8783.7249276000002</v>
      </c>
      <c r="FL55" s="43">
        <f t="shared" si="220"/>
        <v>8783.7249276000002</v>
      </c>
      <c r="FM55" s="43">
        <f t="shared" si="221"/>
        <v>91918215.142226011</v>
      </c>
      <c r="FN55" s="43">
        <f t="shared" si="222"/>
        <v>8784.0054591999997</v>
      </c>
      <c r="FO55" s="43">
        <f t="shared" si="223"/>
        <v>226308983.23999</v>
      </c>
      <c r="FP55" s="43">
        <f t="shared" si="224"/>
        <v>865327.77335999999</v>
      </c>
      <c r="FQ55" s="43">
        <f t="shared" si="225"/>
        <v>8784.0054591999997</v>
      </c>
      <c r="FR55" s="43">
        <f t="shared" si="226"/>
        <v>133229499.20490541</v>
      </c>
      <c r="FS55" s="43">
        <f t="shared" si="227"/>
        <v>8784.1457250000003</v>
      </c>
      <c r="FT55" s="43">
        <f t="shared" si="228"/>
        <v>140102788.8059954</v>
      </c>
      <c r="FU55" s="43">
        <f t="shared" si="229"/>
        <v>8531.656755</v>
      </c>
      <c r="FV55" s="43">
        <f t="shared" si="230"/>
        <v>8784.1457250000003</v>
      </c>
      <c r="FW55" s="43">
        <f t="shared" si="231"/>
        <v>8784.1457250000003</v>
      </c>
      <c r="FX55" s="43">
        <f t="shared" si="232"/>
        <v>3014844.1078463998</v>
      </c>
      <c r="FY55" s="43">
        <f t="shared" si="233"/>
        <v>6136833.5380680002</v>
      </c>
      <c r="FZ55" s="43">
        <f t="shared" si="234"/>
        <v>9255582.6742080003</v>
      </c>
      <c r="GA55" s="43">
        <f t="shared" si="235"/>
        <v>51665459.859417602</v>
      </c>
      <c r="GB55" s="43">
        <f t="shared" si="236"/>
        <v>29270231.431718398</v>
      </c>
      <c r="GC55" s="43">
        <f t="shared" si="237"/>
        <v>8783.7249276000002</v>
      </c>
      <c r="GD55" s="43">
        <f t="shared" si="238"/>
        <v>74103872.483520001</v>
      </c>
      <c r="GE55" s="43">
        <f t="shared" si="239"/>
        <v>23641564.382392798</v>
      </c>
      <c r="GF55" s="43">
        <f t="shared" si="240"/>
        <v>4213635.8677936001</v>
      </c>
      <c r="GG55" s="43">
        <f t="shared" si="241"/>
        <v>11273136.256561201</v>
      </c>
      <c r="GH55" s="43">
        <f t="shared" si="242"/>
        <v>20156555.6589792</v>
      </c>
      <c r="GI55" s="43">
        <f t="shared" si="243"/>
        <v>19425014.819819801</v>
      </c>
      <c r="GJ55" s="43">
        <f t="shared" si="244"/>
        <v>4651667.6464841999</v>
      </c>
      <c r="GK55" s="43">
        <f t="shared" si="245"/>
        <v>18057305.433731601</v>
      </c>
      <c r="GL55" s="43">
        <f t="shared" si="246"/>
        <v>5879923.3475668002</v>
      </c>
      <c r="GM55" s="43">
        <f t="shared" si="247"/>
        <v>40034259.253393799</v>
      </c>
      <c r="GN55" s="43">
        <f t="shared" si="248"/>
        <v>38140731.4223978</v>
      </c>
      <c r="GO55" s="43">
        <f t="shared" si="249"/>
        <v>80922.910423599998</v>
      </c>
      <c r="GP55" s="43">
        <f t="shared" si="250"/>
        <v>25814805.348611396</v>
      </c>
      <c r="GQ55" s="43">
        <f t="shared" si="251"/>
        <v>11392188.4960912</v>
      </c>
      <c r="GR55" s="43">
        <f t="shared" si="252"/>
        <v>9513914.0920235999</v>
      </c>
      <c r="GS55" s="43">
        <f t="shared" si="253"/>
        <v>22065026.314337999</v>
      </c>
      <c r="GT55" s="43">
        <f t="shared" si="254"/>
        <v>1145188.0535500001</v>
      </c>
      <c r="GU55" s="43">
        <f t="shared" si="255"/>
        <v>13441676.986350002</v>
      </c>
      <c r="GV55" s="43">
        <f t="shared" si="256"/>
        <v>391515.28892159997</v>
      </c>
      <c r="GW55" s="43">
        <f t="shared" si="257"/>
        <v>2281742.7692999998</v>
      </c>
      <c r="GX55" s="43">
        <f t="shared" si="258"/>
        <v>7179446.0320859998</v>
      </c>
      <c r="GY55" s="43">
        <f t="shared" si="259"/>
        <v>136696.28776559999</v>
      </c>
      <c r="GZ55" s="43">
        <f t="shared" si="260"/>
        <v>302971.72336919996</v>
      </c>
      <c r="HA55" s="43">
        <f t="shared" si="261"/>
        <v>616787.13108600001</v>
      </c>
      <c r="HB55" s="43">
        <f t="shared" si="262"/>
        <v>853407.09271620004</v>
      </c>
      <c r="HC55" s="43">
        <f t="shared" si="263"/>
        <v>1284628.0396086001</v>
      </c>
      <c r="HD55" s="43">
        <f t="shared" si="264"/>
        <v>491325.150303</v>
      </c>
      <c r="HE55" s="43">
        <f t="shared" si="265"/>
        <v>882551.14703460003</v>
      </c>
      <c r="HF55" s="43">
        <f t="shared" si="266"/>
        <v>1186433.9225802</v>
      </c>
      <c r="HG55" s="43">
        <f t="shared" si="267"/>
        <v>108401.5663584</v>
      </c>
      <c r="HH55" s="43">
        <f t="shared" si="268"/>
        <v>50592.193230400007</v>
      </c>
      <c r="HI55" s="43">
        <f t="shared" si="269"/>
        <v>124820.20443680001</v>
      </c>
      <c r="HJ55" s="43">
        <f t="shared" si="270"/>
        <v>175277.83043359997</v>
      </c>
      <c r="HK55" s="43">
        <f t="shared" si="271"/>
        <v>8889.7752995999999</v>
      </c>
      <c r="HL55" s="43">
        <f t="shared" si="272"/>
        <v>73023554.662499994</v>
      </c>
      <c r="HM55" s="43">
        <f t="shared" si="273"/>
        <v>1654295460.4681494</v>
      </c>
      <c r="HP55" s="41">
        <f>FG55/$HM$24*100</f>
        <v>4.4653010000822775</v>
      </c>
      <c r="HQ55" s="41">
        <f t="shared" ref="HQ55:JT55" si="287">FH55/$HM$24*100</f>
        <v>10.23173553701829</v>
      </c>
      <c r="HR55" s="41">
        <f t="shared" si="287"/>
        <v>17.351672751623717</v>
      </c>
      <c r="HS55" s="41">
        <f t="shared" si="287"/>
        <v>8.3491081868600249E-3</v>
      </c>
      <c r="HT55" s="41">
        <f t="shared" si="287"/>
        <v>5.3096469992816716E-4</v>
      </c>
      <c r="HU55" s="41">
        <f t="shared" si="287"/>
        <v>5.3096469992816716E-4</v>
      </c>
      <c r="HV55" s="41">
        <f t="shared" si="287"/>
        <v>5.556336055967539</v>
      </c>
      <c r="HW55" s="41">
        <f t="shared" si="287"/>
        <v>5.3098165769700008E-4</v>
      </c>
      <c r="HX55" s="41">
        <f t="shared" si="287"/>
        <v>13.680082467006635</v>
      </c>
      <c r="HY55" s="41">
        <f t="shared" si="287"/>
        <v>5.2307933742085026E-2</v>
      </c>
      <c r="HZ55" s="41">
        <f t="shared" si="287"/>
        <v>5.3098165769700008E-4</v>
      </c>
      <c r="IA55" s="41">
        <f t="shared" si="287"/>
        <v>8.0535492231359189</v>
      </c>
      <c r="IB55" s="41">
        <f t="shared" si="287"/>
        <v>5.3099013658141649E-4</v>
      </c>
      <c r="IC55" s="41">
        <f t="shared" si="287"/>
        <v>8.4690306026921984</v>
      </c>
      <c r="ID55" s="41">
        <f t="shared" si="287"/>
        <v>5.1572750810702369E-4</v>
      </c>
      <c r="IE55" s="41">
        <f t="shared" si="287"/>
        <v>5.3099013658141649E-4</v>
      </c>
      <c r="IF55" s="41">
        <f t="shared" si="287"/>
        <v>5.3099013658141649E-4</v>
      </c>
      <c r="IG55" s="41">
        <f t="shared" si="287"/>
        <v>0.18224338879544699</v>
      </c>
      <c r="IH55" s="41">
        <f t="shared" si="287"/>
        <v>0.3709635723917985</v>
      </c>
      <c r="II55" s="41">
        <f t="shared" si="287"/>
        <v>0.55948788444288911</v>
      </c>
      <c r="IJ55" s="41">
        <f t="shared" si="287"/>
        <v>3.1231095710555103</v>
      </c>
      <c r="IK55" s="41">
        <f t="shared" si="287"/>
        <v>1.7693472617905395</v>
      </c>
      <c r="IL55" s="41">
        <f t="shared" si="287"/>
        <v>5.3096469992816716E-4</v>
      </c>
      <c r="IM55" s="41">
        <f t="shared" si="287"/>
        <v>4.4794823085925248</v>
      </c>
      <c r="IN55" s="41">
        <f t="shared" si="287"/>
        <v>1.4291016899546145</v>
      </c>
      <c r="IO55" s="41">
        <f t="shared" si="287"/>
        <v>0.25470878500755739</v>
      </c>
      <c r="IP55" s="41">
        <f t="shared" si="287"/>
        <v>0.68144636347917042</v>
      </c>
      <c r="IQ55" s="41">
        <f t="shared" si="287"/>
        <v>1.2184374642045559</v>
      </c>
      <c r="IR55" s="41">
        <f t="shared" si="287"/>
        <v>1.1742167759030611</v>
      </c>
      <c r="IS55" s="41">
        <f t="shared" si="287"/>
        <v>0.28118723393992895</v>
      </c>
      <c r="IT55" s="41">
        <f t="shared" si="287"/>
        <v>1.0915405298048488</v>
      </c>
      <c r="IU55" s="41">
        <f t="shared" si="287"/>
        <v>0.35543368691242372</v>
      </c>
      <c r="IV55" s="41">
        <f t="shared" si="287"/>
        <v>2.4200186852996923</v>
      </c>
      <c r="IW55" s="41">
        <f t="shared" si="287"/>
        <v>2.3055574009496675</v>
      </c>
      <c r="IX55" s="41">
        <f t="shared" si="287"/>
        <v>4.891684246095894E-3</v>
      </c>
      <c r="IY55" s="41">
        <f t="shared" si="287"/>
        <v>1.5604712680107373</v>
      </c>
      <c r="IZ55" s="41">
        <f t="shared" si="287"/>
        <v>0.68864291587110582</v>
      </c>
      <c r="JA55" s="41">
        <f t="shared" si="287"/>
        <v>0.57510368125723166</v>
      </c>
      <c r="JB55" s="41">
        <f t="shared" si="287"/>
        <v>1.3338020227713017</v>
      </c>
      <c r="JC55" s="41">
        <f t="shared" si="287"/>
        <v>6.9225122169284267E-2</v>
      </c>
      <c r="JD55" s="41">
        <f t="shared" si="287"/>
        <v>0.81253181838183486</v>
      </c>
      <c r="JE55" s="41">
        <f t="shared" si="287"/>
        <v>2.3666587878492091E-2</v>
      </c>
      <c r="JF55" s="41">
        <f t="shared" si="287"/>
        <v>0.13792837034409131</v>
      </c>
      <c r="JG55" s="41">
        <f t="shared" si="287"/>
        <v>0.43398813595573105</v>
      </c>
      <c r="JH55" s="41">
        <f t="shared" si="287"/>
        <v>8.2631120638459749E-3</v>
      </c>
      <c r="JI55" s="41">
        <f t="shared" si="287"/>
        <v>1.83142449827833E-2</v>
      </c>
      <c r="JJ55" s="41">
        <f t="shared" si="287"/>
        <v>3.7283976522032851E-2</v>
      </c>
      <c r="JK55" s="41">
        <f t="shared" si="287"/>
        <v>5.1587344166119764E-2</v>
      </c>
      <c r="JL55" s="41">
        <f t="shared" si="287"/>
        <v>7.7654087211547013E-2</v>
      </c>
      <c r="JM55" s="41">
        <f t="shared" si="287"/>
        <v>2.969996364276789E-2</v>
      </c>
      <c r="JN55" s="41">
        <f t="shared" si="287"/>
        <v>5.3349064186203277E-2</v>
      </c>
      <c r="JO55" s="41">
        <f t="shared" si="287"/>
        <v>7.1718381083174271E-2</v>
      </c>
      <c r="JP55" s="41">
        <f t="shared" si="287"/>
        <v>6.5527331089770035E-3</v>
      </c>
      <c r="JQ55" s="41">
        <f t="shared" si="287"/>
        <v>3.0582320050665502E-3</v>
      </c>
      <c r="JR55" s="41">
        <f t="shared" si="287"/>
        <v>7.545218337326339E-3</v>
      </c>
      <c r="JS55" s="41">
        <f t="shared" si="287"/>
        <v>1.0595315928872711E-2</v>
      </c>
      <c r="JT55" s="41">
        <f t="shared" si="287"/>
        <v>5.3737530640894583E-4</v>
      </c>
      <c r="JU55" s="41">
        <f t="shared" si="275"/>
        <v>4.4141785072561976</v>
      </c>
      <c r="JV55" s="41">
        <f t="shared" si="276"/>
        <v>1.1722922151877258</v>
      </c>
    </row>
    <row r="56" spans="1:282" s="38" customFormat="1" ht="14.45" x14ac:dyDescent="0.3">
      <c r="A56" s="37" t="s">
        <v>264</v>
      </c>
      <c r="B56" s="38">
        <v>1419</v>
      </c>
      <c r="C56" s="38" t="s">
        <v>69</v>
      </c>
      <c r="D56" s="38" t="s">
        <v>32</v>
      </c>
      <c r="E56" s="38">
        <v>0</v>
      </c>
      <c r="F56" s="38" t="s">
        <v>34</v>
      </c>
      <c r="G56" s="38" t="s">
        <v>43</v>
      </c>
      <c r="H56" s="38" t="s">
        <v>70</v>
      </c>
      <c r="I56" s="38">
        <v>91.7</v>
      </c>
      <c r="J56" s="38">
        <v>85.42</v>
      </c>
      <c r="K56" s="38">
        <v>6.5</v>
      </c>
      <c r="L56" s="40">
        <v>5.3336006816584902</v>
      </c>
      <c r="M56" s="38">
        <v>4.62</v>
      </c>
      <c r="N56" s="38">
        <v>0</v>
      </c>
      <c r="O56" s="41">
        <v>6.3724848659999997</v>
      </c>
      <c r="P56" s="41">
        <v>0.735103494555714</v>
      </c>
      <c r="Q56" s="41">
        <v>5.3877832308687999E-2</v>
      </c>
      <c r="R56" s="41">
        <v>2.17871473874756E-2</v>
      </c>
      <c r="S56" s="41">
        <v>0.12576522610136201</v>
      </c>
      <c r="T56" s="41">
        <v>0.89248577993776401</v>
      </c>
      <c r="U56" s="41">
        <v>9.1639257202746904E-2</v>
      </c>
      <c r="V56" s="41">
        <v>3.9520182459464398E-2</v>
      </c>
      <c r="W56" s="41">
        <v>3.3466881992683203E-2</v>
      </c>
      <c r="X56" s="40">
        <v>54.4702985578556</v>
      </c>
      <c r="Y56" s="40">
        <v>65.671616966711099</v>
      </c>
      <c r="Z56" s="40">
        <v>88.408948386680194</v>
      </c>
      <c r="AA56" s="40">
        <v>89.565059199020396</v>
      </c>
      <c r="AB56" s="42">
        <v>0.31651681863213099</v>
      </c>
      <c r="AC56" s="42">
        <v>3.1230355933422799E-2</v>
      </c>
      <c r="AD56" s="42">
        <v>1.2794095367237201E-2</v>
      </c>
      <c r="AE56" s="42">
        <v>1.32286874121877E-2</v>
      </c>
      <c r="AF56" s="42"/>
      <c r="AG56" s="43">
        <v>8014370</v>
      </c>
      <c r="AH56" s="43">
        <v>8851600</v>
      </c>
      <c r="AI56" s="43">
        <v>10509260</v>
      </c>
      <c r="AJ56" s="38">
        <v>14519.72</v>
      </c>
      <c r="AK56" s="38">
        <v>2226.19</v>
      </c>
      <c r="AL56" s="38">
        <v>918.97</v>
      </c>
      <c r="AM56" s="38">
        <v>4364485.09</v>
      </c>
      <c r="AN56" s="38">
        <v>689.23</v>
      </c>
      <c r="AO56" s="38">
        <v>11265836.880000001</v>
      </c>
      <c r="AP56" s="38">
        <v>689.23</v>
      </c>
      <c r="AQ56" s="38">
        <v>689.23</v>
      </c>
      <c r="AR56" s="38">
        <v>5008096.78</v>
      </c>
      <c r="AS56" s="38">
        <v>551.38</v>
      </c>
      <c r="AT56" s="38">
        <v>5178233.74</v>
      </c>
      <c r="AU56" s="38">
        <v>551.38</v>
      </c>
      <c r="AV56" s="38">
        <v>551.38</v>
      </c>
      <c r="AW56" s="38">
        <v>551.38</v>
      </c>
      <c r="AX56" s="38">
        <v>83329.69</v>
      </c>
      <c r="AY56" s="38">
        <v>221568.92</v>
      </c>
      <c r="AZ56" s="38">
        <v>255829.01</v>
      </c>
      <c r="BA56" s="38">
        <v>1417418.55</v>
      </c>
      <c r="BB56" s="38">
        <v>787987.95</v>
      </c>
      <c r="BC56" s="38">
        <v>459.48</v>
      </c>
      <c r="BD56" s="38">
        <v>1939375.32</v>
      </c>
      <c r="BE56" s="38">
        <v>629888.35</v>
      </c>
      <c r="BF56" s="38">
        <v>90108.42</v>
      </c>
      <c r="BG56" s="38">
        <v>287306.82</v>
      </c>
      <c r="BH56" s="38">
        <v>555022.29</v>
      </c>
      <c r="BI56" s="38">
        <v>392770.86</v>
      </c>
      <c r="BJ56" s="38">
        <v>96186.47</v>
      </c>
      <c r="BK56" s="38">
        <v>364039.96</v>
      </c>
      <c r="BL56" s="38">
        <v>105598.72</v>
      </c>
      <c r="BM56" s="38">
        <v>783093.07</v>
      </c>
      <c r="BN56" s="38">
        <v>767839.35</v>
      </c>
      <c r="BO56" s="38">
        <v>1370.94</v>
      </c>
      <c r="BP56" s="38">
        <v>533052.82999999996</v>
      </c>
      <c r="BQ56" s="38">
        <v>184276.53</v>
      </c>
      <c r="BR56" s="38">
        <v>153702.87</v>
      </c>
      <c r="BS56" s="38">
        <v>349616.64000000001</v>
      </c>
      <c r="BT56" s="38">
        <v>19468.78</v>
      </c>
      <c r="BU56" s="38">
        <v>233189.97</v>
      </c>
      <c r="BV56" s="38">
        <v>7072.81</v>
      </c>
      <c r="BW56" s="38">
        <v>47648.800000000003</v>
      </c>
      <c r="BX56" s="38">
        <v>103096.23</v>
      </c>
      <c r="BY56" s="38">
        <v>10535.01</v>
      </c>
      <c r="BZ56" s="38">
        <v>4385.97</v>
      </c>
      <c r="CA56" s="38">
        <v>8865.3799999999992</v>
      </c>
      <c r="CB56" s="38">
        <v>13517.33</v>
      </c>
      <c r="CC56" s="38">
        <v>19998</v>
      </c>
      <c r="CD56" s="38">
        <v>7673.31</v>
      </c>
      <c r="CE56" s="38">
        <v>13292.69</v>
      </c>
      <c r="CF56" s="38">
        <v>19332.03</v>
      </c>
      <c r="CG56" s="38">
        <v>1458.71</v>
      </c>
      <c r="CH56" s="38">
        <v>723.64</v>
      </c>
      <c r="CI56" s="38">
        <v>820.17</v>
      </c>
      <c r="CJ56" s="38">
        <v>3021.63</v>
      </c>
      <c r="CK56" s="38">
        <v>229.74</v>
      </c>
      <c r="CL56" s="43">
        <v>182205956.59999999</v>
      </c>
      <c r="CM56" s="43">
        <v>11621093.210000001</v>
      </c>
      <c r="CN56" s="43">
        <v>193827049.80000001</v>
      </c>
      <c r="CO56" s="43">
        <f t="shared" si="155"/>
        <v>239478875.68999997</v>
      </c>
      <c r="CP56" s="43">
        <f t="shared" si="156"/>
        <v>251099968.89999998</v>
      </c>
      <c r="CQ56" s="41">
        <f t="shared" si="157"/>
        <v>4.6280743326687048</v>
      </c>
      <c r="CR56" s="43">
        <v>8014370</v>
      </c>
      <c r="CS56" s="43">
        <v>8851600</v>
      </c>
      <c r="CT56" s="43">
        <v>10509260</v>
      </c>
      <c r="CU56" s="43"/>
      <c r="CV56" s="43">
        <v>8734822.4100000001</v>
      </c>
      <c r="CW56" s="43">
        <v>11845403.130000001</v>
      </c>
      <c r="CZ56" s="43">
        <f t="shared" si="158"/>
        <v>8014370</v>
      </c>
      <c r="DA56" s="43">
        <f t="shared" si="159"/>
        <v>17703200</v>
      </c>
      <c r="DB56" s="43">
        <f t="shared" si="160"/>
        <v>31527780</v>
      </c>
      <c r="DC56" s="43">
        <f t="shared" si="161"/>
        <v>29039.439999999999</v>
      </c>
      <c r="DD56" s="43">
        <f t="shared" si="162"/>
        <v>4452.38</v>
      </c>
      <c r="DE56" s="43">
        <f t="shared" si="163"/>
        <v>2756.91</v>
      </c>
      <c r="DF56" s="43">
        <f t="shared" si="164"/>
        <v>17457940.359999999</v>
      </c>
      <c r="DG56" s="43">
        <f t="shared" si="165"/>
        <v>2756.92</v>
      </c>
      <c r="DH56" s="43">
        <f t="shared" si="166"/>
        <v>45063347.520000003</v>
      </c>
      <c r="DI56" s="43">
        <f t="shared" si="167"/>
        <v>2756.92</v>
      </c>
      <c r="DJ56" s="43">
        <f t="shared" si="168"/>
        <v>2756.92</v>
      </c>
      <c r="DK56" s="43">
        <f t="shared" si="169"/>
        <v>25040483.900000002</v>
      </c>
      <c r="DL56" s="43">
        <f t="shared" si="170"/>
        <v>2756.9</v>
      </c>
      <c r="DM56" s="43">
        <f t="shared" si="171"/>
        <v>25891168.700000003</v>
      </c>
      <c r="DN56" s="43">
        <f t="shared" si="172"/>
        <v>2756.9</v>
      </c>
      <c r="DO56" s="43">
        <f t="shared" si="173"/>
        <v>2756.9</v>
      </c>
      <c r="DP56" s="43">
        <f t="shared" si="174"/>
        <v>2756.9</v>
      </c>
      <c r="DQ56" s="43">
        <f t="shared" si="175"/>
        <v>499978.14</v>
      </c>
      <c r="DR56" s="43">
        <f t="shared" si="176"/>
        <v>1107844.6000000001</v>
      </c>
      <c r="DS56" s="43">
        <f t="shared" si="177"/>
        <v>1534974.06</v>
      </c>
      <c r="DT56" s="43">
        <f t="shared" si="178"/>
        <v>8504511.3000000007</v>
      </c>
      <c r="DU56" s="43">
        <f t="shared" si="179"/>
        <v>4727927.6999999993</v>
      </c>
      <c r="DV56" s="43">
        <f t="shared" si="180"/>
        <v>2756.88</v>
      </c>
      <c r="DW56" s="43">
        <f t="shared" si="181"/>
        <v>11636251.92</v>
      </c>
      <c r="DX56" s="43">
        <f t="shared" si="182"/>
        <v>3779330.0999999996</v>
      </c>
      <c r="DY56" s="43">
        <f t="shared" si="183"/>
        <v>630758.93999999994</v>
      </c>
      <c r="DZ56" s="43">
        <f t="shared" si="184"/>
        <v>1723840.92</v>
      </c>
      <c r="EA56" s="43">
        <f t="shared" si="185"/>
        <v>3330133.74</v>
      </c>
      <c r="EB56" s="43">
        <f t="shared" si="186"/>
        <v>2749396.02</v>
      </c>
      <c r="EC56" s="43">
        <f t="shared" si="187"/>
        <v>673305.29</v>
      </c>
      <c r="ED56" s="43">
        <f t="shared" si="188"/>
        <v>2548279.7200000002</v>
      </c>
      <c r="EE56" s="43">
        <f t="shared" si="189"/>
        <v>844789.76000000001</v>
      </c>
      <c r="EF56" s="43">
        <f t="shared" si="190"/>
        <v>5481651.4899999993</v>
      </c>
      <c r="EG56" s="43">
        <f t="shared" si="191"/>
        <v>5374875.4500000002</v>
      </c>
      <c r="EH56" s="43">
        <f t="shared" si="192"/>
        <v>10967.52</v>
      </c>
      <c r="EI56" s="43">
        <f t="shared" si="193"/>
        <v>3731369.8099999996</v>
      </c>
      <c r="EJ56" s="43">
        <f t="shared" si="194"/>
        <v>1474212.24</v>
      </c>
      <c r="EK56" s="43">
        <f t="shared" si="195"/>
        <v>1229622.96</v>
      </c>
      <c r="EL56" s="43">
        <f t="shared" si="196"/>
        <v>2796933.1200000001</v>
      </c>
      <c r="EM56" s="43">
        <f t="shared" si="197"/>
        <v>155750.24</v>
      </c>
      <c r="EN56" s="43">
        <f t="shared" si="198"/>
        <v>1865519.76</v>
      </c>
      <c r="EO56" s="43">
        <f t="shared" si="199"/>
        <v>56582.48</v>
      </c>
      <c r="EP56" s="43">
        <f t="shared" si="200"/>
        <v>381190.40000000002</v>
      </c>
      <c r="EQ56" s="43">
        <f t="shared" si="201"/>
        <v>927866.07</v>
      </c>
      <c r="ER56" s="43">
        <f t="shared" si="202"/>
        <v>94815.09</v>
      </c>
      <c r="ES56" s="43">
        <f t="shared" si="203"/>
        <v>39473.730000000003</v>
      </c>
      <c r="ET56" s="43">
        <f t="shared" si="204"/>
        <v>79788.42</v>
      </c>
      <c r="EU56" s="43">
        <f t="shared" si="205"/>
        <v>121655.97</v>
      </c>
      <c r="EV56" s="43">
        <f t="shared" si="206"/>
        <v>179982</v>
      </c>
      <c r="EW56" s="43">
        <f t="shared" si="207"/>
        <v>69059.790000000008</v>
      </c>
      <c r="EX56" s="43">
        <f t="shared" si="208"/>
        <v>119634.21</v>
      </c>
      <c r="EY56" s="43">
        <f t="shared" si="209"/>
        <v>173988.27</v>
      </c>
      <c r="EZ56" s="43">
        <f t="shared" si="210"/>
        <v>14587.1</v>
      </c>
      <c r="FA56" s="43">
        <f t="shared" si="211"/>
        <v>7236.4</v>
      </c>
      <c r="FB56" s="43">
        <f t="shared" si="212"/>
        <v>8201.6999999999989</v>
      </c>
      <c r="FC56" s="43">
        <f t="shared" si="213"/>
        <v>33237.93</v>
      </c>
      <c r="FD56" s="43">
        <f t="shared" si="214"/>
        <v>2756.88</v>
      </c>
      <c r="FG56" s="43">
        <f t="shared" si="215"/>
        <v>128570210.15019999</v>
      </c>
      <c r="FH56" s="43">
        <f t="shared" si="216"/>
        <v>266159114.46400002</v>
      </c>
      <c r="FI56" s="43">
        <f t="shared" si="217"/>
        <v>463412335.44119996</v>
      </c>
      <c r="FJ56" s="43">
        <f t="shared" si="218"/>
        <v>378054.01516159996</v>
      </c>
      <c r="FK56" s="43">
        <f t="shared" si="219"/>
        <v>62451.664260400001</v>
      </c>
      <c r="FL56" s="43">
        <f t="shared" si="220"/>
        <v>38670.018667800003</v>
      </c>
      <c r="FM56" s="43">
        <f t="shared" si="221"/>
        <v>253673475.29799798</v>
      </c>
      <c r="FN56" s="43">
        <f t="shared" si="222"/>
        <v>38670.158933599996</v>
      </c>
      <c r="FO56" s="43">
        <f t="shared" si="223"/>
        <v>654795224.30673599</v>
      </c>
      <c r="FP56" s="43">
        <f t="shared" si="224"/>
        <v>38670.158933599996</v>
      </c>
      <c r="FQ56" s="43">
        <f t="shared" si="225"/>
        <v>38670.158933599996</v>
      </c>
      <c r="FR56" s="43">
        <f t="shared" si="226"/>
        <v>361328072.79892844</v>
      </c>
      <c r="FS56" s="43">
        <f t="shared" si="227"/>
        <v>38669.878402000002</v>
      </c>
      <c r="FT56" s="43">
        <f t="shared" si="228"/>
        <v>373603246.89583725</v>
      </c>
      <c r="FU56" s="43">
        <f t="shared" si="229"/>
        <v>37558.362487599996</v>
      </c>
      <c r="FV56" s="43">
        <f t="shared" si="230"/>
        <v>38669.878402000002</v>
      </c>
      <c r="FW56" s="43">
        <f t="shared" si="231"/>
        <v>38669.878402000002</v>
      </c>
      <c r="FX56" s="43">
        <f t="shared" si="232"/>
        <v>7180966.0344383996</v>
      </c>
      <c r="FY56" s="43">
        <f t="shared" si="233"/>
        <v>15539270.909468003</v>
      </c>
      <c r="FZ56" s="43">
        <f t="shared" si="234"/>
        <v>22046157.0351936</v>
      </c>
      <c r="GA56" s="43">
        <f t="shared" si="235"/>
        <v>122146553.816928</v>
      </c>
      <c r="GB56" s="43">
        <f t="shared" si="236"/>
        <v>67905145.266911998</v>
      </c>
      <c r="GC56" s="43">
        <f t="shared" si="237"/>
        <v>38669.597870400001</v>
      </c>
      <c r="GD56" s="43">
        <f t="shared" si="238"/>
        <v>167126366.3761152</v>
      </c>
      <c r="GE56" s="43">
        <f t="shared" si="239"/>
        <v>53011075.994057998</v>
      </c>
      <c r="GF56" s="43">
        <f t="shared" si="240"/>
        <v>9029038.4943347983</v>
      </c>
      <c r="GG56" s="43">
        <f t="shared" si="241"/>
        <v>24179592.571653601</v>
      </c>
      <c r="GH56" s="43">
        <f t="shared" si="242"/>
        <v>43353812.312913604</v>
      </c>
      <c r="GI56" s="43">
        <f t="shared" si="243"/>
        <v>39356402.147468396</v>
      </c>
      <c r="GJ56" s="43">
        <f t="shared" si="244"/>
        <v>9638070.8957518004</v>
      </c>
      <c r="GK56" s="43">
        <f t="shared" si="245"/>
        <v>36477510.2295224</v>
      </c>
      <c r="GL56" s="43">
        <f t="shared" si="246"/>
        <v>12062385.4994944</v>
      </c>
      <c r="GM56" s="43">
        <f t="shared" si="247"/>
        <v>78467444.814555794</v>
      </c>
      <c r="GN56" s="43">
        <f t="shared" si="248"/>
        <v>75391120.48946099</v>
      </c>
      <c r="GO56" s="43">
        <f t="shared" si="249"/>
        <v>156600.4472088</v>
      </c>
      <c r="GP56" s="43">
        <f t="shared" si="250"/>
        <v>49114645.532728598</v>
      </c>
      <c r="GQ56" s="43">
        <f t="shared" si="251"/>
        <v>21049635.292635601</v>
      </c>
      <c r="GR56" s="43">
        <f t="shared" si="252"/>
        <v>17557251.3598524</v>
      </c>
      <c r="GS56" s="43">
        <f t="shared" si="253"/>
        <v>39936191.354572803</v>
      </c>
      <c r="GT56" s="43">
        <f t="shared" si="254"/>
        <v>2066903.0286999999</v>
      </c>
      <c r="GU56" s="43">
        <f t="shared" si="255"/>
        <v>24756613.16505</v>
      </c>
      <c r="GV56" s="43">
        <f t="shared" si="256"/>
        <v>736626.93742720003</v>
      </c>
      <c r="GW56" s="43">
        <f t="shared" si="257"/>
        <v>5058634.8520000009</v>
      </c>
      <c r="GX56" s="43">
        <f t="shared" si="258"/>
        <v>13222617.288272999</v>
      </c>
      <c r="GY56" s="43">
        <f t="shared" si="259"/>
        <v>1266219.4972158</v>
      </c>
      <c r="GZ56" s="43">
        <f t="shared" si="260"/>
        <v>527156.66413260007</v>
      </c>
      <c r="HA56" s="43">
        <f t="shared" si="261"/>
        <v>1065544.0295003999</v>
      </c>
      <c r="HB56" s="43">
        <f t="shared" si="262"/>
        <v>1624669.2500813999</v>
      </c>
      <c r="HC56" s="43">
        <f t="shared" si="263"/>
        <v>2403591.2168399999</v>
      </c>
      <c r="HD56" s="43">
        <f t="shared" si="264"/>
        <v>922267.25272980006</v>
      </c>
      <c r="HE56" s="43">
        <f t="shared" si="265"/>
        <v>1597669.4135502002</v>
      </c>
      <c r="HF56" s="43">
        <f t="shared" si="266"/>
        <v>2323547.2303073998</v>
      </c>
      <c r="HG56" s="43">
        <f t="shared" si="267"/>
        <v>207547.70943280001</v>
      </c>
      <c r="HH56" s="43">
        <f t="shared" si="268"/>
        <v>97125.629302400004</v>
      </c>
      <c r="HI56" s="43">
        <f t="shared" si="269"/>
        <v>110081.7082872</v>
      </c>
      <c r="HJ56" s="43">
        <f t="shared" si="270"/>
        <v>472305.7276638</v>
      </c>
      <c r="HK56" s="43">
        <f t="shared" si="271"/>
        <v>39132.726141600004</v>
      </c>
      <c r="HL56" s="43">
        <f t="shared" si="272"/>
        <v>139577464.217347</v>
      </c>
      <c r="HM56" s="43">
        <f t="shared" si="273"/>
        <v>3611130057.5446048</v>
      </c>
      <c r="HP56" s="41">
        <f>FG56/$HM$26*100</f>
        <v>3.5603871392442059</v>
      </c>
      <c r="HQ56" s="41">
        <f t="shared" ref="HQ56:JT56" si="288">FH56/$HM$26*100</f>
        <v>7.3705214219001416</v>
      </c>
      <c r="HR56" s="41">
        <f t="shared" si="288"/>
        <v>12.832889651066685</v>
      </c>
      <c r="HS56" s="41">
        <f t="shared" si="288"/>
        <v>1.0469133183717524E-2</v>
      </c>
      <c r="HT56" s="41">
        <f t="shared" si="288"/>
        <v>1.7294216288311734E-3</v>
      </c>
      <c r="HU56" s="41">
        <f t="shared" si="288"/>
        <v>1.0708564369485423E-3</v>
      </c>
      <c r="HV56" s="41">
        <f t="shared" si="288"/>
        <v>7.0247670744510309</v>
      </c>
      <c r="HW56" s="41">
        <f t="shared" si="288"/>
        <v>1.0708603212118549E-3</v>
      </c>
      <c r="HX56" s="41">
        <f t="shared" si="288"/>
        <v>18.132695690056792</v>
      </c>
      <c r="HY56" s="41">
        <f t="shared" si="288"/>
        <v>1.0708603212118549E-3</v>
      </c>
      <c r="HZ56" s="41">
        <f t="shared" si="288"/>
        <v>1.0708603212118549E-3</v>
      </c>
      <c r="IA56" s="41">
        <f t="shared" si="288"/>
        <v>10.005955671522232</v>
      </c>
      <c r="IB56" s="41">
        <f t="shared" si="288"/>
        <v>1.0708525526852298E-3</v>
      </c>
      <c r="IC56" s="41">
        <f t="shared" si="288"/>
        <v>10.345881786098547</v>
      </c>
      <c r="ID56" s="41">
        <f t="shared" si="288"/>
        <v>1.0400722734738022E-3</v>
      </c>
      <c r="IE56" s="41">
        <f t="shared" si="288"/>
        <v>1.0708525526852298E-3</v>
      </c>
      <c r="IF56" s="41">
        <f t="shared" si="288"/>
        <v>1.0708525526852298E-3</v>
      </c>
      <c r="IG56" s="41">
        <f t="shared" si="288"/>
        <v>0.19885647761247105</v>
      </c>
      <c r="IH56" s="41">
        <f t="shared" si="288"/>
        <v>0.43031601359808014</v>
      </c>
      <c r="II56" s="41">
        <f t="shared" si="288"/>
        <v>0.6105057609080945</v>
      </c>
      <c r="IJ56" s="41">
        <f t="shared" si="288"/>
        <v>3.3825022048633109</v>
      </c>
      <c r="IK56" s="41">
        <f t="shared" si="288"/>
        <v>1.8804403105072389</v>
      </c>
      <c r="IL56" s="41">
        <f t="shared" si="288"/>
        <v>1.0708447841586042E-3</v>
      </c>
      <c r="IM56" s="41">
        <f t="shared" si="288"/>
        <v>4.6280904789608464</v>
      </c>
      <c r="IN56" s="41">
        <f t="shared" si="288"/>
        <v>1.4679913254108323</v>
      </c>
      <c r="IO56" s="41">
        <f t="shared" si="288"/>
        <v>0.25003360029835403</v>
      </c>
      <c r="IP56" s="41">
        <f t="shared" si="288"/>
        <v>0.66958520425305768</v>
      </c>
      <c r="IQ56" s="41">
        <f t="shared" si="288"/>
        <v>1.2005608112157589</v>
      </c>
      <c r="IR56" s="41">
        <f t="shared" si="288"/>
        <v>1.0898638797359976</v>
      </c>
      <c r="IS56" s="41">
        <f t="shared" si="288"/>
        <v>0.26689902446507913</v>
      </c>
      <c r="IT56" s="41">
        <f t="shared" si="288"/>
        <v>1.010141137213024</v>
      </c>
      <c r="IU56" s="41">
        <f t="shared" si="288"/>
        <v>0.33403353817990827</v>
      </c>
      <c r="IV56" s="41">
        <f t="shared" si="288"/>
        <v>2.1729332248949764</v>
      </c>
      <c r="IW56" s="41">
        <f t="shared" si="288"/>
        <v>2.0877431520902721</v>
      </c>
      <c r="IX56" s="41">
        <f t="shared" si="288"/>
        <v>4.3366050159733315E-3</v>
      </c>
      <c r="IY56" s="41">
        <f t="shared" si="288"/>
        <v>1.3600907402965208</v>
      </c>
      <c r="IZ56" s="41">
        <f t="shared" si="288"/>
        <v>0.58290991897833622</v>
      </c>
      <c r="JA56" s="41">
        <f t="shared" si="288"/>
        <v>0.48619825594956523</v>
      </c>
      <c r="JB56" s="41">
        <f t="shared" si="288"/>
        <v>1.1059194966167321</v>
      </c>
      <c r="JC56" s="41">
        <f t="shared" si="288"/>
        <v>5.7237014335213249E-2</v>
      </c>
      <c r="JD56" s="41">
        <f t="shared" si="288"/>
        <v>0.68556415223336786</v>
      </c>
      <c r="JE56" s="41">
        <f t="shared" si="288"/>
        <v>2.0398792779235179E-2</v>
      </c>
      <c r="JF56" s="41">
        <f t="shared" si="288"/>
        <v>0.14008453784241795</v>
      </c>
      <c r="JG56" s="41">
        <f t="shared" si="288"/>
        <v>0.36616286529607145</v>
      </c>
      <c r="JH56" s="41">
        <f t="shared" si="288"/>
        <v>3.5064355950579322E-2</v>
      </c>
      <c r="JI56" s="41">
        <f t="shared" si="288"/>
        <v>1.459810795324944E-2</v>
      </c>
      <c r="JJ56" s="41">
        <f t="shared" si="288"/>
        <v>2.950721830896666E-2</v>
      </c>
      <c r="JK56" s="41">
        <f t="shared" si="288"/>
        <v>4.4990604719069495E-2</v>
      </c>
      <c r="JL56" s="41">
        <f t="shared" si="288"/>
        <v>6.6560638319250312E-2</v>
      </c>
      <c r="JM56" s="41">
        <f t="shared" si="288"/>
        <v>2.5539574538528183E-2</v>
      </c>
      <c r="JN56" s="41">
        <f t="shared" si="288"/>
        <v>4.4242920861081884E-2</v>
      </c>
      <c r="JO56" s="41">
        <f t="shared" si="288"/>
        <v>6.4344047245069327E-2</v>
      </c>
      <c r="JP56" s="41">
        <f t="shared" si="288"/>
        <v>5.7474448753009602E-3</v>
      </c>
      <c r="JQ56" s="41">
        <f t="shared" si="288"/>
        <v>2.6896186998161117E-3</v>
      </c>
      <c r="JR56" s="41">
        <f t="shared" si="288"/>
        <v>3.0484005431266653E-3</v>
      </c>
      <c r="JS56" s="41">
        <f t="shared" si="288"/>
        <v>1.3079166912779243E-2</v>
      </c>
      <c r="JT56" s="41">
        <f t="shared" si="288"/>
        <v>1.0836698074565717E-3</v>
      </c>
      <c r="JU56" s="41">
        <f t="shared" si="275"/>
        <v>3.8652018064465112</v>
      </c>
      <c r="JV56" s="41">
        <f t="shared" si="276"/>
        <v>1.1227239257138735</v>
      </c>
    </row>
    <row r="57" spans="1:282" s="38" customFormat="1" ht="14.45" x14ac:dyDescent="0.3">
      <c r="A57" s="37" t="s">
        <v>265</v>
      </c>
      <c r="B57" s="38">
        <v>1042</v>
      </c>
      <c r="C57" s="38" t="s">
        <v>71</v>
      </c>
      <c r="D57" s="38" t="s">
        <v>32</v>
      </c>
      <c r="E57" s="38">
        <v>1</v>
      </c>
      <c r="F57" s="38" t="s">
        <v>34</v>
      </c>
      <c r="G57" s="38" t="s">
        <v>58</v>
      </c>
      <c r="H57" s="38" t="s">
        <v>46</v>
      </c>
      <c r="I57" s="38">
        <v>98.5</v>
      </c>
      <c r="J57" s="38">
        <v>85.4</v>
      </c>
      <c r="K57" s="38">
        <v>7.2</v>
      </c>
      <c r="L57" s="40">
        <v>5.8346469555721496</v>
      </c>
      <c r="M57" s="38">
        <v>2.35</v>
      </c>
      <c r="N57" s="38">
        <v>0</v>
      </c>
      <c r="O57" s="41">
        <v>42.890999890000003</v>
      </c>
      <c r="P57" s="41">
        <v>0.48159561737836698</v>
      </c>
      <c r="Q57" s="41">
        <v>2.51338571440331E-2</v>
      </c>
      <c r="R57" s="41">
        <v>7.22992580716915E-3</v>
      </c>
      <c r="S57" s="41">
        <v>0.32364836528878599</v>
      </c>
      <c r="T57" s="41">
        <v>0.73637302750113398</v>
      </c>
      <c r="U57" s="41">
        <v>5.7469913694068599E-2</v>
      </c>
      <c r="V57" s="41">
        <v>1.7249209043470801E-2</v>
      </c>
      <c r="W57" s="41">
        <v>0.119639899664557</v>
      </c>
      <c r="X57" s="40">
        <v>39.854564524111503</v>
      </c>
      <c r="Y57" s="40">
        <v>59.844126616215597</v>
      </c>
      <c r="Z57" s="40">
        <v>86.458588551694604</v>
      </c>
      <c r="AA57" s="40">
        <v>84.4806604571788</v>
      </c>
      <c r="AB57" s="42">
        <v>1.3913170183813801</v>
      </c>
      <c r="AC57" s="42">
        <v>0.10490334143955</v>
      </c>
      <c r="AD57" s="42">
        <v>2.9485817911354299E-2</v>
      </c>
      <c r="AE57" s="42">
        <v>0.25065769372048302</v>
      </c>
      <c r="AF57" s="42"/>
      <c r="AG57" s="43">
        <v>138816020</v>
      </c>
      <c r="AH57" s="43">
        <v>83469280</v>
      </c>
      <c r="AI57" s="43">
        <v>85543480</v>
      </c>
      <c r="AJ57" s="38">
        <v>63523.18</v>
      </c>
      <c r="AK57" s="38">
        <v>63523.18</v>
      </c>
      <c r="AL57" s="38">
        <v>42348.79</v>
      </c>
      <c r="AM57" s="38">
        <v>13872284.560000001</v>
      </c>
      <c r="AN57" s="38">
        <v>31761.59</v>
      </c>
      <c r="AO57" s="38">
        <v>36725328.130000003</v>
      </c>
      <c r="AP57" s="38">
        <v>173936.21</v>
      </c>
      <c r="AQ57" s="38">
        <v>31761.59</v>
      </c>
      <c r="AR57" s="38">
        <v>18094520.690000001</v>
      </c>
      <c r="AS57" s="38">
        <v>25409.27</v>
      </c>
      <c r="AT57" s="38">
        <v>19169303.210000001</v>
      </c>
      <c r="AU57" s="38">
        <v>25409.27</v>
      </c>
      <c r="AV57" s="38">
        <v>25409.27</v>
      </c>
      <c r="AW57" s="38">
        <v>25409.27</v>
      </c>
      <c r="AX57" s="38">
        <v>316318.75</v>
      </c>
      <c r="AY57" s="38">
        <v>871027.61</v>
      </c>
      <c r="AZ57" s="38">
        <v>1009381.49</v>
      </c>
      <c r="BA57" s="38">
        <v>5559180.9299999997</v>
      </c>
      <c r="BB57" s="38">
        <v>3079827.17</v>
      </c>
      <c r="BC57" s="38">
        <v>21174.39</v>
      </c>
      <c r="BD57" s="38">
        <v>7383021.21</v>
      </c>
      <c r="BE57" s="38">
        <v>2340152.14</v>
      </c>
      <c r="BF57" s="38">
        <v>307218.39</v>
      </c>
      <c r="BG57" s="38">
        <v>907856.95</v>
      </c>
      <c r="BH57" s="38">
        <v>1884206.38</v>
      </c>
      <c r="BI57" s="38">
        <v>1119561.3799999999</v>
      </c>
      <c r="BJ57" s="38">
        <v>303490.39</v>
      </c>
      <c r="BK57" s="38">
        <v>1030108.96</v>
      </c>
      <c r="BL57" s="38">
        <v>296153.96000000002</v>
      </c>
      <c r="BM57" s="38">
        <v>1928984.09</v>
      </c>
      <c r="BN57" s="38">
        <v>1926541.27</v>
      </c>
      <c r="BO57" s="38">
        <v>15880.8</v>
      </c>
      <c r="BP57" s="38">
        <v>1025540.53</v>
      </c>
      <c r="BQ57" s="38">
        <v>311604.11</v>
      </c>
      <c r="BR57" s="38">
        <v>267647.21000000002</v>
      </c>
      <c r="BS57" s="38">
        <v>476349.49</v>
      </c>
      <c r="BT57" s="38">
        <v>15880.8</v>
      </c>
      <c r="BU57" s="38">
        <v>159478.96</v>
      </c>
      <c r="BV57" s="38">
        <v>15880.8</v>
      </c>
      <c r="BW57" s="38">
        <v>15880.8</v>
      </c>
      <c r="BX57" s="38">
        <v>55632.83</v>
      </c>
      <c r="BY57" s="38">
        <v>14116.26</v>
      </c>
      <c r="BZ57" s="38">
        <v>14116.26</v>
      </c>
      <c r="CA57" s="38">
        <v>14116.26</v>
      </c>
      <c r="CB57" s="38">
        <v>14116.26</v>
      </c>
      <c r="CC57" s="38">
        <v>14116.26</v>
      </c>
      <c r="CD57" s="38">
        <v>14116.26</v>
      </c>
      <c r="CE57" s="38">
        <v>14116.26</v>
      </c>
      <c r="CF57" s="38">
        <v>14116.26</v>
      </c>
      <c r="CG57" s="38">
        <v>12704.64</v>
      </c>
      <c r="CH57" s="38">
        <v>12704.64</v>
      </c>
      <c r="CI57" s="38">
        <v>12704.64</v>
      </c>
      <c r="CJ57" s="38">
        <v>11549.67</v>
      </c>
      <c r="CK57" s="38">
        <v>10587.2</v>
      </c>
      <c r="CL57" s="43">
        <v>594720809.70000005</v>
      </c>
      <c r="CM57" s="43">
        <v>18653256.120000001</v>
      </c>
      <c r="CN57" s="43">
        <v>613374065.79999995</v>
      </c>
      <c r="CO57" s="43">
        <f t="shared" si="155"/>
        <v>1160536075.4900012</v>
      </c>
      <c r="CP57" s="43">
        <f t="shared" si="156"/>
        <v>1179189331.6100011</v>
      </c>
      <c r="CQ57" s="41">
        <f t="shared" si="157"/>
        <v>1.5818711736928504</v>
      </c>
      <c r="CR57" s="43">
        <v>138816020</v>
      </c>
      <c r="CS57" s="43">
        <v>83469280</v>
      </c>
      <c r="CT57" s="43">
        <v>85543480</v>
      </c>
      <c r="CU57" s="43"/>
      <c r="CV57" s="43">
        <v>43879366.380000003</v>
      </c>
      <c r="CW57" s="43">
        <v>12160767.77</v>
      </c>
      <c r="CZ57" s="43">
        <f t="shared" si="158"/>
        <v>138816020</v>
      </c>
      <c r="DA57" s="43">
        <f t="shared" si="159"/>
        <v>166938560</v>
      </c>
      <c r="DB57" s="43">
        <f t="shared" si="160"/>
        <v>256630440</v>
      </c>
      <c r="DC57" s="43">
        <f t="shared" si="161"/>
        <v>127046.36</v>
      </c>
      <c r="DD57" s="43">
        <f t="shared" si="162"/>
        <v>127046.36</v>
      </c>
      <c r="DE57" s="43">
        <f t="shared" si="163"/>
        <v>127046.37</v>
      </c>
      <c r="DF57" s="43">
        <f t="shared" si="164"/>
        <v>55489138.240000002</v>
      </c>
      <c r="DG57" s="43">
        <f t="shared" si="165"/>
        <v>127046.36</v>
      </c>
      <c r="DH57" s="43">
        <f t="shared" si="166"/>
        <v>146901312.52000001</v>
      </c>
      <c r="DI57" s="43">
        <f t="shared" si="167"/>
        <v>695744.84</v>
      </c>
      <c r="DJ57" s="43">
        <f t="shared" si="168"/>
        <v>127046.36</v>
      </c>
      <c r="DK57" s="43">
        <f t="shared" si="169"/>
        <v>90472603.450000003</v>
      </c>
      <c r="DL57" s="43">
        <f t="shared" si="170"/>
        <v>127046.35</v>
      </c>
      <c r="DM57" s="43">
        <f t="shared" si="171"/>
        <v>95846516.050000012</v>
      </c>
      <c r="DN57" s="43">
        <f t="shared" si="172"/>
        <v>127046.35</v>
      </c>
      <c r="DO57" s="43">
        <f t="shared" si="173"/>
        <v>127046.35</v>
      </c>
      <c r="DP57" s="43">
        <f t="shared" si="174"/>
        <v>127046.35</v>
      </c>
      <c r="DQ57" s="43">
        <f t="shared" si="175"/>
        <v>1897912.5</v>
      </c>
      <c r="DR57" s="43">
        <f t="shared" si="176"/>
        <v>4355138.05</v>
      </c>
      <c r="DS57" s="43">
        <f t="shared" si="177"/>
        <v>6056288.9399999995</v>
      </c>
      <c r="DT57" s="43">
        <f t="shared" si="178"/>
        <v>33355085.579999998</v>
      </c>
      <c r="DU57" s="43">
        <f t="shared" si="179"/>
        <v>18478963.02</v>
      </c>
      <c r="DV57" s="43">
        <f t="shared" si="180"/>
        <v>127046.34</v>
      </c>
      <c r="DW57" s="43">
        <f t="shared" si="181"/>
        <v>44298127.259999998</v>
      </c>
      <c r="DX57" s="43">
        <f t="shared" si="182"/>
        <v>14040912.84</v>
      </c>
      <c r="DY57" s="43">
        <f t="shared" si="183"/>
        <v>2150528.73</v>
      </c>
      <c r="DZ57" s="43">
        <f t="shared" si="184"/>
        <v>5447141.6999999993</v>
      </c>
      <c r="EA57" s="43">
        <f t="shared" si="185"/>
        <v>11305238.279999999</v>
      </c>
      <c r="EB57" s="43">
        <f t="shared" si="186"/>
        <v>7836929.6599999992</v>
      </c>
      <c r="EC57" s="43">
        <f t="shared" si="187"/>
        <v>2124432.73</v>
      </c>
      <c r="ED57" s="43">
        <f t="shared" si="188"/>
        <v>7210762.7199999997</v>
      </c>
      <c r="EE57" s="43">
        <f t="shared" si="189"/>
        <v>2369231.6800000002</v>
      </c>
      <c r="EF57" s="43">
        <f t="shared" si="190"/>
        <v>13502888.630000001</v>
      </c>
      <c r="EG57" s="43">
        <f t="shared" si="191"/>
        <v>13485788.890000001</v>
      </c>
      <c r="EH57" s="43">
        <f t="shared" si="192"/>
        <v>127046.39999999999</v>
      </c>
      <c r="EI57" s="43">
        <f t="shared" si="193"/>
        <v>7178783.71</v>
      </c>
      <c r="EJ57" s="43">
        <f t="shared" si="194"/>
        <v>2492832.88</v>
      </c>
      <c r="EK57" s="43">
        <f t="shared" si="195"/>
        <v>2141177.6800000002</v>
      </c>
      <c r="EL57" s="43">
        <f t="shared" si="196"/>
        <v>3810795.92</v>
      </c>
      <c r="EM57" s="43">
        <f t="shared" si="197"/>
        <v>127046.39999999999</v>
      </c>
      <c r="EN57" s="43">
        <f t="shared" si="198"/>
        <v>1275831.68</v>
      </c>
      <c r="EO57" s="43">
        <f t="shared" si="199"/>
        <v>127046.39999999999</v>
      </c>
      <c r="EP57" s="43">
        <f t="shared" si="200"/>
        <v>127046.39999999999</v>
      </c>
      <c r="EQ57" s="43">
        <f t="shared" si="201"/>
        <v>500695.47000000003</v>
      </c>
      <c r="ER57" s="43">
        <f t="shared" si="202"/>
        <v>127046.34</v>
      </c>
      <c r="ES57" s="43">
        <f t="shared" si="203"/>
        <v>127046.34</v>
      </c>
      <c r="ET57" s="43">
        <f t="shared" si="204"/>
        <v>127046.34</v>
      </c>
      <c r="EU57" s="43">
        <f t="shared" si="205"/>
        <v>127046.34</v>
      </c>
      <c r="EV57" s="43">
        <f t="shared" si="206"/>
        <v>127046.34</v>
      </c>
      <c r="EW57" s="43">
        <f t="shared" si="207"/>
        <v>127046.34</v>
      </c>
      <c r="EX57" s="43">
        <f t="shared" si="208"/>
        <v>127046.34</v>
      </c>
      <c r="EY57" s="43">
        <f t="shared" si="209"/>
        <v>127046.34</v>
      </c>
      <c r="EZ57" s="43">
        <f t="shared" si="210"/>
        <v>127046.39999999999</v>
      </c>
      <c r="FA57" s="43">
        <f t="shared" si="211"/>
        <v>127046.39999999999</v>
      </c>
      <c r="FB57" s="43">
        <f t="shared" si="212"/>
        <v>127046.39999999999</v>
      </c>
      <c r="FC57" s="43">
        <f t="shared" si="213"/>
        <v>127046.37</v>
      </c>
      <c r="FD57" s="43">
        <f t="shared" si="214"/>
        <v>127046.40000000001</v>
      </c>
      <c r="FG57" s="43">
        <f t="shared" si="215"/>
        <v>2226950448.2091999</v>
      </c>
      <c r="FH57" s="43">
        <f t="shared" si="216"/>
        <v>2509841119.0911999</v>
      </c>
      <c r="FI57" s="43">
        <f t="shared" si="217"/>
        <v>3772092787.5575995</v>
      </c>
      <c r="FJ57" s="43">
        <f t="shared" si="218"/>
        <v>1653970.8241504</v>
      </c>
      <c r="FK57" s="43">
        <f t="shared" si="219"/>
        <v>1782025.9322487998</v>
      </c>
      <c r="FL57" s="43">
        <f t="shared" si="220"/>
        <v>1782026.0725146001</v>
      </c>
      <c r="FM57" s="43">
        <f t="shared" si="221"/>
        <v>806287697.65323198</v>
      </c>
      <c r="FN57" s="43">
        <f t="shared" si="222"/>
        <v>1782025.9322487998</v>
      </c>
      <c r="FO57" s="43">
        <f t="shared" si="223"/>
        <v>2134556866.6374862</v>
      </c>
      <c r="FP57" s="43">
        <f t="shared" si="224"/>
        <v>9758920.6578471996</v>
      </c>
      <c r="FQ57" s="43">
        <f t="shared" si="225"/>
        <v>1782025.9322487998</v>
      </c>
      <c r="FR57" s="43">
        <f t="shared" si="226"/>
        <v>1305497592.4682584</v>
      </c>
      <c r="FS57" s="43">
        <f t="shared" si="227"/>
        <v>1782025.7919830002</v>
      </c>
      <c r="FT57" s="43">
        <f t="shared" si="228"/>
        <v>1383041840.051584</v>
      </c>
      <c r="FU57" s="43">
        <f t="shared" si="229"/>
        <v>1730803.7527753999</v>
      </c>
      <c r="FV57" s="43">
        <f t="shared" si="230"/>
        <v>1782025.7919830002</v>
      </c>
      <c r="FW57" s="43">
        <f t="shared" si="231"/>
        <v>1782025.7919830002</v>
      </c>
      <c r="FX57" s="43">
        <f t="shared" si="232"/>
        <v>27258882.155999999</v>
      </c>
      <c r="FY57" s="43">
        <f t="shared" si="233"/>
        <v>61087692.269369006</v>
      </c>
      <c r="FZ57" s="43">
        <f t="shared" si="234"/>
        <v>86983813.278086394</v>
      </c>
      <c r="GA57" s="43">
        <f t="shared" si="235"/>
        <v>479064417.94788474</v>
      </c>
      <c r="GB57" s="43">
        <f t="shared" si="236"/>
        <v>265405215.11253119</v>
      </c>
      <c r="GC57" s="43">
        <f t="shared" si="237"/>
        <v>1782025.6517171999</v>
      </c>
      <c r="GD57" s="43">
        <f t="shared" si="238"/>
        <v>636234510.65938556</v>
      </c>
      <c r="GE57" s="43">
        <f t="shared" si="239"/>
        <v>196945987.22328722</v>
      </c>
      <c r="GF57" s="43">
        <f t="shared" si="240"/>
        <v>30783878.6816766</v>
      </c>
      <c r="GG57" s="43">
        <f t="shared" si="241"/>
        <v>76404768.826386005</v>
      </c>
      <c r="GH57" s="43">
        <f t="shared" si="242"/>
        <v>147178827.2815392</v>
      </c>
      <c r="GI57" s="43">
        <f t="shared" si="243"/>
        <v>112182222.22507718</v>
      </c>
      <c r="GJ57" s="43">
        <f t="shared" si="244"/>
        <v>30410325.849356599</v>
      </c>
      <c r="GK57" s="43">
        <f t="shared" si="245"/>
        <v>103218916.20338239</v>
      </c>
      <c r="GL57" s="43">
        <f t="shared" si="246"/>
        <v>33829228.542939201</v>
      </c>
      <c r="GM57" s="43">
        <f t="shared" si="247"/>
        <v>193287948.04713461</v>
      </c>
      <c r="GN57" s="43">
        <f t="shared" si="248"/>
        <v>189159496.7286962</v>
      </c>
      <c r="GO57" s="43">
        <f t="shared" si="249"/>
        <v>1814040.2804159999</v>
      </c>
      <c r="GP57" s="43">
        <f t="shared" si="250"/>
        <v>94491684.0801626</v>
      </c>
      <c r="GQ57" s="43">
        <f t="shared" si="251"/>
        <v>35594076.311217196</v>
      </c>
      <c r="GR57" s="43">
        <f t="shared" si="252"/>
        <v>30572944.680429202</v>
      </c>
      <c r="GS57" s="43">
        <f t="shared" si="253"/>
        <v>54412697.245454803</v>
      </c>
      <c r="GT57" s="43">
        <f t="shared" si="254"/>
        <v>1685985.132</v>
      </c>
      <c r="GU57" s="43">
        <f t="shared" si="255"/>
        <v>16931083.788400002</v>
      </c>
      <c r="GV57" s="43">
        <f t="shared" si="256"/>
        <v>1653971.3448959999</v>
      </c>
      <c r="GW57" s="43">
        <f t="shared" si="257"/>
        <v>1685985.132</v>
      </c>
      <c r="GX57" s="43">
        <f t="shared" si="258"/>
        <v>7135194.1749330005</v>
      </c>
      <c r="GY57" s="43">
        <f t="shared" si="259"/>
        <v>1696655.5930908001</v>
      </c>
      <c r="GZ57" s="43">
        <f t="shared" si="260"/>
        <v>1696655.5930908001</v>
      </c>
      <c r="HA57" s="43">
        <f t="shared" si="261"/>
        <v>1696655.5930908001</v>
      </c>
      <c r="HB57" s="43">
        <f t="shared" si="262"/>
        <v>1696655.5930908001</v>
      </c>
      <c r="HC57" s="43">
        <f t="shared" si="263"/>
        <v>1696655.5930908001</v>
      </c>
      <c r="HD57" s="43">
        <f t="shared" si="264"/>
        <v>1696655.5930908001</v>
      </c>
      <c r="HE57" s="43">
        <f t="shared" si="265"/>
        <v>1696655.5930908001</v>
      </c>
      <c r="HF57" s="43">
        <f t="shared" si="266"/>
        <v>1696655.5930908001</v>
      </c>
      <c r="HG57" s="43">
        <f t="shared" si="267"/>
        <v>1807637.5229951998</v>
      </c>
      <c r="HH57" s="43">
        <f t="shared" si="268"/>
        <v>1705193.4042624</v>
      </c>
      <c r="HI57" s="43">
        <f t="shared" si="269"/>
        <v>1705193.4042624</v>
      </c>
      <c r="HJ57" s="43">
        <f t="shared" si="270"/>
        <v>1805308.8212742</v>
      </c>
      <c r="HK57" s="43">
        <f t="shared" si="271"/>
        <v>1803369.0180480003</v>
      </c>
      <c r="HL57" s="43">
        <f t="shared" si="272"/>
        <v>224038663.28048402</v>
      </c>
      <c r="HM57" s="43">
        <f t="shared" si="273"/>
        <v>17327520657.198948</v>
      </c>
      <c r="HP57" s="41">
        <f>FG57/$HM$27*100</f>
        <v>12.852100957005547</v>
      </c>
      <c r="HQ57" s="41">
        <f t="shared" ref="HQ57:JT57" si="289">FH57/$HM$27*100</f>
        <v>14.484710009844676</v>
      </c>
      <c r="HR57" s="41">
        <f t="shared" si="289"/>
        <v>21.769374062124889</v>
      </c>
      <c r="HS57" s="41">
        <f t="shared" si="289"/>
        <v>9.5453403684919915E-3</v>
      </c>
      <c r="HT57" s="41">
        <f t="shared" si="289"/>
        <v>1.0284367668656817E-2</v>
      </c>
      <c r="HU57" s="41">
        <f t="shared" si="289"/>
        <v>1.028436847815405E-2</v>
      </c>
      <c r="HV57" s="41">
        <f t="shared" si="289"/>
        <v>4.6532202362041284</v>
      </c>
      <c r="HW57" s="41">
        <f t="shared" si="289"/>
        <v>1.0284367668656817E-2</v>
      </c>
      <c r="HX57" s="41">
        <f t="shared" si="289"/>
        <v>12.318882250188842</v>
      </c>
      <c r="HY57" s="41">
        <f t="shared" si="289"/>
        <v>5.632035217798298E-2</v>
      </c>
      <c r="HZ57" s="41">
        <f t="shared" si="289"/>
        <v>1.0284367668656817E-2</v>
      </c>
      <c r="IA57" s="41">
        <f t="shared" si="289"/>
        <v>7.5342434633074413</v>
      </c>
      <c r="IB57" s="41">
        <f t="shared" si="289"/>
        <v>1.0284366859159589E-2</v>
      </c>
      <c r="IC57" s="41">
        <f t="shared" si="289"/>
        <v>7.9817641970432796</v>
      </c>
      <c r="ID57" s="41">
        <f t="shared" si="289"/>
        <v>9.9887559623616125E-3</v>
      </c>
      <c r="IE57" s="41">
        <f t="shared" si="289"/>
        <v>1.0284366859159589E-2</v>
      </c>
      <c r="IF57" s="41">
        <f t="shared" si="289"/>
        <v>1.0284366859159589E-2</v>
      </c>
      <c r="IG57" s="41">
        <f t="shared" si="289"/>
        <v>0.15731553691540362</v>
      </c>
      <c r="IH57" s="41">
        <f t="shared" si="289"/>
        <v>0.35254721940838846</v>
      </c>
      <c r="II57" s="41">
        <f t="shared" si="289"/>
        <v>0.50199803537355936</v>
      </c>
      <c r="IJ57" s="41">
        <f t="shared" si="289"/>
        <v>2.7647603337229385</v>
      </c>
      <c r="IK57" s="41">
        <f t="shared" si="289"/>
        <v>1.5316975830715001</v>
      </c>
      <c r="IL57" s="41">
        <f t="shared" si="289"/>
        <v>1.0284366049662354E-2</v>
      </c>
      <c r="IM57" s="41">
        <f t="shared" si="289"/>
        <v>3.6718150464016532</v>
      </c>
      <c r="IN57" s="41">
        <f t="shared" si="289"/>
        <v>1.1366080071095654</v>
      </c>
      <c r="IO57" s="41">
        <f t="shared" si="289"/>
        <v>0.17765887740486999</v>
      </c>
      <c r="IP57" s="41">
        <f t="shared" si="289"/>
        <v>0.44094461254987816</v>
      </c>
      <c r="IQ57" s="41">
        <f t="shared" si="289"/>
        <v>0.84939346022589679</v>
      </c>
      <c r="IR57" s="41">
        <f t="shared" si="289"/>
        <v>0.64742223913303831</v>
      </c>
      <c r="IS57" s="41">
        <f t="shared" si="289"/>
        <v>0.17550304195841329</v>
      </c>
      <c r="IT57" s="41">
        <f t="shared" si="289"/>
        <v>0.59569351118042801</v>
      </c>
      <c r="IU57" s="41">
        <f t="shared" si="289"/>
        <v>0.19523409731954006</v>
      </c>
      <c r="IV57" s="41">
        <f t="shared" si="289"/>
        <v>1.1154968553843885</v>
      </c>
      <c r="IW57" s="41">
        <f t="shared" si="289"/>
        <v>1.0916708770455708</v>
      </c>
      <c r="IX57" s="41">
        <f t="shared" si="289"/>
        <v>1.0469127789856841E-2</v>
      </c>
      <c r="IY57" s="41">
        <f t="shared" si="289"/>
        <v>0.54532720491032727</v>
      </c>
      <c r="IZ57" s="41">
        <f t="shared" si="289"/>
        <v>0.20541932695044379</v>
      </c>
      <c r="JA57" s="41">
        <f t="shared" si="289"/>
        <v>0.17644154224526787</v>
      </c>
      <c r="JB57" s="41">
        <f t="shared" si="289"/>
        <v>0.31402471433700657</v>
      </c>
      <c r="JC57" s="41">
        <f t="shared" si="289"/>
        <v>9.730100257012448E-3</v>
      </c>
      <c r="JD57" s="41">
        <f t="shared" si="289"/>
        <v>9.7712096977739055E-2</v>
      </c>
      <c r="JE57" s="41">
        <f t="shared" si="289"/>
        <v>9.5453433738013488E-3</v>
      </c>
      <c r="JF57" s="41">
        <f t="shared" si="289"/>
        <v>9.730100257012448E-3</v>
      </c>
      <c r="JG57" s="41">
        <f t="shared" si="289"/>
        <v>4.1178390815933552E-2</v>
      </c>
      <c r="JH57" s="41">
        <f t="shared" si="289"/>
        <v>9.7916812604456598E-3</v>
      </c>
      <c r="JI57" s="41">
        <f t="shared" si="289"/>
        <v>9.7916812604456598E-3</v>
      </c>
      <c r="JJ57" s="41">
        <f t="shared" si="289"/>
        <v>9.7916812604456598E-3</v>
      </c>
      <c r="JK57" s="41">
        <f t="shared" si="289"/>
        <v>9.7916812604456598E-3</v>
      </c>
      <c r="JL57" s="41">
        <f t="shared" si="289"/>
        <v>9.7916812604456598E-3</v>
      </c>
      <c r="JM57" s="41">
        <f t="shared" si="289"/>
        <v>9.7916812604456598E-3</v>
      </c>
      <c r="JN57" s="41">
        <f t="shared" si="289"/>
        <v>9.7916812604456598E-3</v>
      </c>
      <c r="JO57" s="41">
        <f t="shared" si="289"/>
        <v>9.7916812604456598E-3</v>
      </c>
      <c r="JP57" s="41">
        <f t="shared" si="289"/>
        <v>1.043217641321462E-2</v>
      </c>
      <c r="JQ57" s="41">
        <f t="shared" si="289"/>
        <v>9.8409543869391082E-3</v>
      </c>
      <c r="JR57" s="41">
        <f t="shared" si="289"/>
        <v>9.8409543869391082E-3</v>
      </c>
      <c r="JS57" s="41">
        <f t="shared" si="289"/>
        <v>1.0418737088760361E-2</v>
      </c>
      <c r="JT57" s="41">
        <f t="shared" si="289"/>
        <v>1.0407542162119811E-2</v>
      </c>
      <c r="JU57" s="41">
        <f t="shared" si="275"/>
        <v>1.2929643410201574</v>
      </c>
      <c r="JV57" s="41">
        <f t="shared" si="276"/>
        <v>1.3762126508702894</v>
      </c>
    </row>
    <row r="58" spans="1:282" s="38" customFormat="1" ht="14.45" x14ac:dyDescent="0.3">
      <c r="A58" s="37" t="s">
        <v>266</v>
      </c>
      <c r="B58" s="38">
        <v>1341</v>
      </c>
      <c r="C58" s="38" t="s">
        <v>74</v>
      </c>
      <c r="D58" s="38" t="s">
        <v>32</v>
      </c>
      <c r="E58" s="38">
        <v>0</v>
      </c>
      <c r="F58" s="38" t="s">
        <v>72</v>
      </c>
      <c r="G58" s="38" t="s">
        <v>73</v>
      </c>
      <c r="H58" s="38" t="s">
        <v>46</v>
      </c>
      <c r="I58" s="38">
        <v>93.1</v>
      </c>
      <c r="J58" s="38">
        <v>85.4</v>
      </c>
      <c r="K58" s="38">
        <v>6.8</v>
      </c>
      <c r="L58" s="40">
        <v>5.5643318750473902</v>
      </c>
      <c r="M58" s="38">
        <v>0.89</v>
      </c>
      <c r="N58" s="38">
        <v>0</v>
      </c>
      <c r="O58" s="41">
        <v>0.76696442300000001</v>
      </c>
      <c r="P58" s="41">
        <v>0.61770660905871</v>
      </c>
      <c r="Q58" s="41">
        <v>1.35792752410368E-2</v>
      </c>
      <c r="R58" s="41">
        <v>1.27198494577368E-2</v>
      </c>
      <c r="S58" s="41">
        <v>0.17929384450730901</v>
      </c>
      <c r="T58" s="41">
        <v>0.81608217818219297</v>
      </c>
      <c r="U58" s="41">
        <v>2.90942963324985E-2</v>
      </c>
      <c r="V58" s="41">
        <v>2.6937927528336E-2</v>
      </c>
      <c r="W58" s="41">
        <v>5.63398791295888E-2</v>
      </c>
      <c r="X58" s="40">
        <v>46.457015557268299</v>
      </c>
      <c r="Y58" s="40">
        <v>60.685112503063998</v>
      </c>
      <c r="Z58" s="40">
        <v>90.101152748875904</v>
      </c>
      <c r="AA58" s="40">
        <v>88.485341361886697</v>
      </c>
      <c r="AB58" s="42">
        <v>3.0859859026298599E-2</v>
      </c>
      <c r="AC58" s="42">
        <v>1.0072481233684399E-3</v>
      </c>
      <c r="AD58" s="42">
        <v>9.2657980490692905E-4</v>
      </c>
      <c r="AE58" s="42">
        <v>2.36799342142979E-3</v>
      </c>
      <c r="AF58" s="42"/>
      <c r="AG58" s="43">
        <v>1375120</v>
      </c>
      <c r="AH58" s="43">
        <v>1554510</v>
      </c>
      <c r="AI58" s="43">
        <v>1807140</v>
      </c>
      <c r="AJ58" s="38">
        <v>2424.3000000000002</v>
      </c>
      <c r="AK58" s="38">
        <v>3336.58</v>
      </c>
      <c r="AL58" s="38">
        <v>100.19</v>
      </c>
      <c r="AM58" s="38">
        <v>411178.52</v>
      </c>
      <c r="AN58" s="38">
        <v>75.14</v>
      </c>
      <c r="AO58" s="38">
        <v>880435.05</v>
      </c>
      <c r="AP58" s="38">
        <v>5073.95</v>
      </c>
      <c r="AQ58" s="38">
        <v>75.14</v>
      </c>
      <c r="AR58" s="38">
        <v>429431.61</v>
      </c>
      <c r="AS58" s="38">
        <v>60.11</v>
      </c>
      <c r="AT58" s="38">
        <v>383623.56</v>
      </c>
      <c r="AU58" s="38">
        <v>60.11</v>
      </c>
      <c r="AV58" s="38">
        <v>60.11</v>
      </c>
      <c r="AW58" s="38">
        <v>60.11</v>
      </c>
      <c r="AX58" s="38">
        <v>11271.15</v>
      </c>
      <c r="AY58" s="38">
        <v>13629.78</v>
      </c>
      <c r="AZ58" s="38">
        <v>25788.240000000002</v>
      </c>
      <c r="BA58" s="38">
        <v>133237.03</v>
      </c>
      <c r="BB58" s="38">
        <v>75803.92</v>
      </c>
      <c r="BC58" s="38">
        <v>171268.78</v>
      </c>
      <c r="BD58" s="38">
        <v>50.09</v>
      </c>
      <c r="BE58" s="38">
        <v>44534.239999999998</v>
      </c>
      <c r="BF58" s="38">
        <v>7748.36</v>
      </c>
      <c r="BG58" s="38">
        <v>30093.85</v>
      </c>
      <c r="BH58" s="38">
        <v>39311.71</v>
      </c>
      <c r="BI58" s="38">
        <v>33882.6</v>
      </c>
      <c r="BJ58" s="38">
        <v>7179.22</v>
      </c>
      <c r="BK58" s="38">
        <v>30073.43</v>
      </c>
      <c r="BL58" s="38">
        <v>6541.4</v>
      </c>
      <c r="BM58" s="38">
        <v>52602.400000000001</v>
      </c>
      <c r="BN58" s="38">
        <v>46704.38</v>
      </c>
      <c r="BO58" s="38">
        <v>64.42</v>
      </c>
      <c r="BP58" s="38">
        <v>44340.77</v>
      </c>
      <c r="BQ58" s="38">
        <v>3010.65</v>
      </c>
      <c r="BR58" s="38">
        <v>8335.7999999999993</v>
      </c>
      <c r="BS58" s="38">
        <v>14392.41</v>
      </c>
      <c r="BT58" s="38">
        <v>827.24</v>
      </c>
      <c r="BU58" s="38">
        <v>11202.12</v>
      </c>
      <c r="BV58" s="38">
        <v>193.59</v>
      </c>
      <c r="BW58" s="38">
        <v>1874.88</v>
      </c>
      <c r="BX58" s="38">
        <v>3326.23</v>
      </c>
      <c r="BY58" s="38">
        <v>290.44</v>
      </c>
      <c r="BZ58" s="38">
        <v>159.78</v>
      </c>
      <c r="CA58" s="38">
        <v>246.67</v>
      </c>
      <c r="CB58" s="38">
        <v>443.33</v>
      </c>
      <c r="CC58" s="38">
        <v>785.17</v>
      </c>
      <c r="CD58" s="38">
        <v>265.14999999999998</v>
      </c>
      <c r="CE58" s="38">
        <v>429.18</v>
      </c>
      <c r="CF58" s="38">
        <v>33.4</v>
      </c>
      <c r="CG58" s="38">
        <v>121.8</v>
      </c>
      <c r="CH58" s="38">
        <v>30.06</v>
      </c>
      <c r="CI58" s="38">
        <v>30.06</v>
      </c>
      <c r="CJ58" s="38">
        <v>167.74</v>
      </c>
      <c r="CK58" s="38">
        <v>25.05</v>
      </c>
      <c r="CL58" s="43">
        <v>14505384.91</v>
      </c>
      <c r="CM58" s="43">
        <v>606399.76</v>
      </c>
      <c r="CN58" s="43">
        <v>15111784.67</v>
      </c>
      <c r="CO58" s="43">
        <f t="shared" si="155"/>
        <v>24414551.830000017</v>
      </c>
      <c r="CP58" s="43">
        <f t="shared" si="156"/>
        <v>25020951.590000018</v>
      </c>
      <c r="CQ58" s="41">
        <f t="shared" si="157"/>
        <v>2.4235679359307678</v>
      </c>
      <c r="CR58" s="43">
        <v>1375120</v>
      </c>
      <c r="CS58" s="43">
        <v>1554510</v>
      </c>
      <c r="CT58" s="43">
        <v>1807140</v>
      </c>
      <c r="CU58" s="43"/>
      <c r="CV58" s="43">
        <v>815426.18</v>
      </c>
      <c r="CW58" s="43">
        <v>966003.91</v>
      </c>
      <c r="CZ58" s="43">
        <f t="shared" si="158"/>
        <v>1375120</v>
      </c>
      <c r="DA58" s="43">
        <f t="shared" si="159"/>
        <v>3109020</v>
      </c>
      <c r="DB58" s="43">
        <f t="shared" si="160"/>
        <v>5421420</v>
      </c>
      <c r="DC58" s="43">
        <f t="shared" si="161"/>
        <v>4848.6000000000004</v>
      </c>
      <c r="DD58" s="43">
        <f t="shared" si="162"/>
        <v>6673.16</v>
      </c>
      <c r="DE58" s="43">
        <f t="shared" si="163"/>
        <v>300.57</v>
      </c>
      <c r="DF58" s="43">
        <f t="shared" si="164"/>
        <v>1644714.08</v>
      </c>
      <c r="DG58" s="43">
        <f t="shared" si="165"/>
        <v>300.56</v>
      </c>
      <c r="DH58" s="43">
        <f t="shared" si="166"/>
        <v>3521740.2</v>
      </c>
      <c r="DI58" s="43">
        <f t="shared" si="167"/>
        <v>20295.8</v>
      </c>
      <c r="DJ58" s="43">
        <f t="shared" si="168"/>
        <v>300.56</v>
      </c>
      <c r="DK58" s="43">
        <f t="shared" si="169"/>
        <v>2147158.0499999998</v>
      </c>
      <c r="DL58" s="43">
        <f t="shared" si="170"/>
        <v>300.55</v>
      </c>
      <c r="DM58" s="43">
        <f t="shared" si="171"/>
        <v>1918117.8</v>
      </c>
      <c r="DN58" s="43">
        <f t="shared" si="172"/>
        <v>300.55</v>
      </c>
      <c r="DO58" s="43">
        <f t="shared" si="173"/>
        <v>300.55</v>
      </c>
      <c r="DP58" s="43">
        <f t="shared" si="174"/>
        <v>300.55</v>
      </c>
      <c r="DQ58" s="43">
        <f t="shared" si="175"/>
        <v>67626.899999999994</v>
      </c>
      <c r="DR58" s="43">
        <f t="shared" si="176"/>
        <v>68148.900000000009</v>
      </c>
      <c r="DS58" s="43">
        <f t="shared" si="177"/>
        <v>154729.44</v>
      </c>
      <c r="DT58" s="43">
        <f t="shared" si="178"/>
        <v>799422.17999999993</v>
      </c>
      <c r="DU58" s="43">
        <f t="shared" si="179"/>
        <v>454823.52</v>
      </c>
      <c r="DV58" s="43">
        <f t="shared" si="180"/>
        <v>1027612.6799999999</v>
      </c>
      <c r="DW58" s="43">
        <f t="shared" si="181"/>
        <v>300.54000000000002</v>
      </c>
      <c r="DX58" s="43">
        <f t="shared" si="182"/>
        <v>267205.44</v>
      </c>
      <c r="DY58" s="43">
        <f t="shared" si="183"/>
        <v>54238.52</v>
      </c>
      <c r="DZ58" s="43">
        <f t="shared" si="184"/>
        <v>180563.09999999998</v>
      </c>
      <c r="EA58" s="43">
        <f t="shared" si="185"/>
        <v>235870.26</v>
      </c>
      <c r="EB58" s="43">
        <f t="shared" si="186"/>
        <v>237178.19999999998</v>
      </c>
      <c r="EC58" s="43">
        <f t="shared" si="187"/>
        <v>50254.54</v>
      </c>
      <c r="ED58" s="43">
        <f t="shared" si="188"/>
        <v>210514.01</v>
      </c>
      <c r="EE58" s="43">
        <f t="shared" si="189"/>
        <v>52331.199999999997</v>
      </c>
      <c r="EF58" s="43">
        <f t="shared" si="190"/>
        <v>368216.8</v>
      </c>
      <c r="EG58" s="43">
        <f t="shared" si="191"/>
        <v>326930.65999999997</v>
      </c>
      <c r="EH58" s="43">
        <f t="shared" si="192"/>
        <v>515.36</v>
      </c>
      <c r="EI58" s="43">
        <f t="shared" si="193"/>
        <v>310385.38999999996</v>
      </c>
      <c r="EJ58" s="43">
        <f t="shared" si="194"/>
        <v>24085.200000000001</v>
      </c>
      <c r="EK58" s="43">
        <f t="shared" si="195"/>
        <v>66686.399999999994</v>
      </c>
      <c r="EL58" s="43">
        <f t="shared" si="196"/>
        <v>115139.28</v>
      </c>
      <c r="EM58" s="43">
        <f t="shared" si="197"/>
        <v>6617.92</v>
      </c>
      <c r="EN58" s="43">
        <f t="shared" si="198"/>
        <v>89616.960000000006</v>
      </c>
      <c r="EO58" s="43">
        <f t="shared" si="199"/>
        <v>1548.72</v>
      </c>
      <c r="EP58" s="43">
        <f t="shared" si="200"/>
        <v>14999.04</v>
      </c>
      <c r="EQ58" s="43">
        <f t="shared" si="201"/>
        <v>29936.07</v>
      </c>
      <c r="ER58" s="43">
        <f t="shared" si="202"/>
        <v>2613.96</v>
      </c>
      <c r="ES58" s="43">
        <f t="shared" si="203"/>
        <v>1438.02</v>
      </c>
      <c r="ET58" s="43">
        <f t="shared" si="204"/>
        <v>2220.0299999999997</v>
      </c>
      <c r="EU58" s="43">
        <f t="shared" si="205"/>
        <v>3989.97</v>
      </c>
      <c r="EV58" s="43">
        <f t="shared" si="206"/>
        <v>7066.53</v>
      </c>
      <c r="EW58" s="43">
        <f t="shared" si="207"/>
        <v>2386.35</v>
      </c>
      <c r="EX58" s="43">
        <f t="shared" si="208"/>
        <v>3862.62</v>
      </c>
      <c r="EY58" s="43">
        <f t="shared" si="209"/>
        <v>300.59999999999997</v>
      </c>
      <c r="EZ58" s="43">
        <f t="shared" si="210"/>
        <v>1218</v>
      </c>
      <c r="FA58" s="43">
        <f t="shared" si="211"/>
        <v>300.59999999999997</v>
      </c>
      <c r="FB58" s="43">
        <f t="shared" si="212"/>
        <v>300.59999999999997</v>
      </c>
      <c r="FC58" s="43">
        <f t="shared" si="213"/>
        <v>1845.14</v>
      </c>
      <c r="FD58" s="43">
        <f t="shared" si="214"/>
        <v>300.60000000000002</v>
      </c>
      <c r="FG58" s="43">
        <f t="shared" si="215"/>
        <v>22060307.595199998</v>
      </c>
      <c r="FH58" s="43">
        <f t="shared" si="216"/>
        <v>46742623.370400004</v>
      </c>
      <c r="FI58" s="43">
        <f t="shared" si="217"/>
        <v>79686958.726799995</v>
      </c>
      <c r="FJ58" s="43">
        <f t="shared" si="218"/>
        <v>63122.177904000004</v>
      </c>
      <c r="FK58" s="43">
        <f t="shared" si="219"/>
        <v>93601.612592799996</v>
      </c>
      <c r="FL58" s="43">
        <f t="shared" si="220"/>
        <v>4215.9691505999999</v>
      </c>
      <c r="FM58" s="43">
        <f t="shared" si="221"/>
        <v>23898600.175144002</v>
      </c>
      <c r="FN58" s="43">
        <f t="shared" si="222"/>
        <v>4215.8288848000002</v>
      </c>
      <c r="FO58" s="43">
        <f t="shared" si="223"/>
        <v>51172822.063110001</v>
      </c>
      <c r="FP58" s="43">
        <f t="shared" si="224"/>
        <v>284680.66236399999</v>
      </c>
      <c r="FQ58" s="43">
        <f t="shared" si="225"/>
        <v>4215.8288848000002</v>
      </c>
      <c r="FR58" s="43">
        <f t="shared" si="226"/>
        <v>30982966.754935801</v>
      </c>
      <c r="FS58" s="43">
        <f t="shared" si="227"/>
        <v>4215.6886190000005</v>
      </c>
      <c r="FT58" s="43">
        <f t="shared" si="228"/>
        <v>27677971.8332568</v>
      </c>
      <c r="FU58" s="43">
        <f t="shared" si="229"/>
        <v>4094.5140721999996</v>
      </c>
      <c r="FV58" s="43">
        <f t="shared" si="230"/>
        <v>4215.6886190000005</v>
      </c>
      <c r="FW58" s="43">
        <f t="shared" si="231"/>
        <v>4215.6886190000005</v>
      </c>
      <c r="FX58" s="43">
        <f t="shared" si="232"/>
        <v>971295.408864</v>
      </c>
      <c r="FY58" s="43">
        <f t="shared" si="233"/>
        <v>955895.99776200019</v>
      </c>
      <c r="FZ58" s="43">
        <f t="shared" si="234"/>
        <v>2222310.8657664</v>
      </c>
      <c r="GA58" s="43">
        <f t="shared" si="235"/>
        <v>11481749.025580799</v>
      </c>
      <c r="GB58" s="43">
        <f t="shared" si="236"/>
        <v>6532430.0954112001</v>
      </c>
      <c r="GC58" s="43">
        <f t="shared" si="237"/>
        <v>14413891.465034401</v>
      </c>
      <c r="GD58" s="43">
        <f t="shared" si="238"/>
        <v>4316.5237824000005</v>
      </c>
      <c r="GE58" s="43">
        <f t="shared" si="239"/>
        <v>3747978.4805951999</v>
      </c>
      <c r="GF58" s="43">
        <f t="shared" si="240"/>
        <v>776400.70381839992</v>
      </c>
      <c r="GG58" s="43">
        <f t="shared" si="241"/>
        <v>2532682.7671980001</v>
      </c>
      <c r="GH58" s="43">
        <f t="shared" si="242"/>
        <v>3070710.0016464</v>
      </c>
      <c r="GI58" s="43">
        <f t="shared" si="243"/>
        <v>3395102.2522439999</v>
      </c>
      <c r="GJ58" s="43">
        <f t="shared" si="244"/>
        <v>719371.77168679994</v>
      </c>
      <c r="GK58" s="43">
        <f t="shared" si="245"/>
        <v>3013416.0284541999</v>
      </c>
      <c r="GL58" s="43">
        <f t="shared" si="246"/>
        <v>747214.44072800002</v>
      </c>
      <c r="GM58" s="43">
        <f t="shared" si="247"/>
        <v>5270862.5286559993</v>
      </c>
      <c r="GN58" s="43">
        <f t="shared" si="248"/>
        <v>4585719.0569428001</v>
      </c>
      <c r="GO58" s="43">
        <f t="shared" si="249"/>
        <v>7358.6012584</v>
      </c>
      <c r="GP58" s="43">
        <f t="shared" si="250"/>
        <v>4085488.4893833995</v>
      </c>
      <c r="GQ58" s="43">
        <f t="shared" si="251"/>
        <v>343902.09373800003</v>
      </c>
      <c r="GR58" s="43">
        <f t="shared" si="252"/>
        <v>952186.09701599996</v>
      </c>
      <c r="GS58" s="43">
        <f t="shared" si="253"/>
        <v>1644023.6935332001</v>
      </c>
      <c r="GT58" s="43">
        <f t="shared" si="254"/>
        <v>87823.934600000008</v>
      </c>
      <c r="GU58" s="43">
        <f t="shared" si="255"/>
        <v>1189273.0698000002</v>
      </c>
      <c r="GV58" s="43">
        <f t="shared" si="256"/>
        <v>20162.228140799998</v>
      </c>
      <c r="GW58" s="43">
        <f t="shared" si="257"/>
        <v>199046.63520000002</v>
      </c>
      <c r="GX58" s="43">
        <f t="shared" si="258"/>
        <v>426605.96127299999</v>
      </c>
      <c r="GY58" s="43">
        <f t="shared" si="259"/>
        <v>34908.442495199997</v>
      </c>
      <c r="GZ58" s="43">
        <f t="shared" si="260"/>
        <v>19204.210652400001</v>
      </c>
      <c r="HA58" s="43">
        <f t="shared" si="261"/>
        <v>29647.657038599998</v>
      </c>
      <c r="HB58" s="43">
        <f t="shared" si="262"/>
        <v>53284.533161400002</v>
      </c>
      <c r="HC58" s="43">
        <f t="shared" si="263"/>
        <v>94370.822868599993</v>
      </c>
      <c r="HD58" s="43">
        <f t="shared" si="264"/>
        <v>31868.797436999997</v>
      </c>
      <c r="HE58" s="43">
        <f t="shared" si="265"/>
        <v>51583.822304400004</v>
      </c>
      <c r="HF58" s="43">
        <f t="shared" si="266"/>
        <v>4014.398772</v>
      </c>
      <c r="HG58" s="43">
        <f t="shared" si="267"/>
        <v>17329.908624</v>
      </c>
      <c r="HH58" s="43">
        <f t="shared" si="268"/>
        <v>4034.5978896000001</v>
      </c>
      <c r="HI58" s="43">
        <f t="shared" si="269"/>
        <v>4034.5978896000001</v>
      </c>
      <c r="HJ58" s="43">
        <f t="shared" si="270"/>
        <v>26219.147532399998</v>
      </c>
      <c r="HK58" s="43">
        <f t="shared" si="271"/>
        <v>4266.8877420000008</v>
      </c>
      <c r="HL58" s="43">
        <f t="shared" si="272"/>
        <v>7283285.5974319996</v>
      </c>
      <c r="HM58" s="43">
        <f t="shared" si="273"/>
        <v>363748315.81850994</v>
      </c>
      <c r="HP58" s="41">
        <f>FG58/$HM$28*100</f>
        <v>6.0647174532092842</v>
      </c>
      <c r="HQ58" s="41">
        <f t="shared" ref="HQ58:JT58" si="290">FH58/$HM$28*100</f>
        <v>12.850265234965915</v>
      </c>
      <c r="HR58" s="41">
        <f t="shared" si="290"/>
        <v>21.907169122553224</v>
      </c>
      <c r="HS58" s="41">
        <f t="shared" si="290"/>
        <v>1.7353256402565569E-2</v>
      </c>
      <c r="HT58" s="41">
        <f t="shared" si="290"/>
        <v>2.5732521230284397E-2</v>
      </c>
      <c r="HU58" s="41">
        <f t="shared" si="290"/>
        <v>1.1590346861436831E-3</v>
      </c>
      <c r="HV58" s="41">
        <f t="shared" si="290"/>
        <v>6.5700923236901163</v>
      </c>
      <c r="HW58" s="41">
        <f t="shared" si="290"/>
        <v>1.1589961249204692E-3</v>
      </c>
      <c r="HX58" s="41">
        <f t="shared" si="290"/>
        <v>14.0681949132769</v>
      </c>
      <c r="HY58" s="41">
        <f t="shared" si="290"/>
        <v>7.826308741070287E-2</v>
      </c>
      <c r="HZ58" s="41">
        <f t="shared" si="290"/>
        <v>1.1589961249204692E-3</v>
      </c>
      <c r="IA58" s="41">
        <f t="shared" si="290"/>
        <v>8.5176935280697119</v>
      </c>
      <c r="IB58" s="41">
        <f t="shared" si="290"/>
        <v>1.1589575636972553E-3</v>
      </c>
      <c r="IC58" s="41">
        <f t="shared" si="290"/>
        <v>7.6090996520425298</v>
      </c>
      <c r="ID58" s="41">
        <f t="shared" si="290"/>
        <v>1.1256448192719423E-3</v>
      </c>
      <c r="IE58" s="41">
        <f t="shared" si="290"/>
        <v>1.1589575636972553E-3</v>
      </c>
      <c r="IF58" s="41">
        <f t="shared" si="290"/>
        <v>1.1589575636972553E-3</v>
      </c>
      <c r="IG58" s="41">
        <f t="shared" si="290"/>
        <v>0.26702402915004064</v>
      </c>
      <c r="IH58" s="41">
        <f t="shared" si="290"/>
        <v>0.26279049446896652</v>
      </c>
      <c r="II58" s="41">
        <f t="shared" si="290"/>
        <v>0.61094739662663033</v>
      </c>
      <c r="IJ58" s="41">
        <f t="shared" si="290"/>
        <v>3.1565091922816078</v>
      </c>
      <c r="IK58" s="41">
        <f t="shared" si="290"/>
        <v>1.7958653858539146</v>
      </c>
      <c r="IL58" s="41">
        <f t="shared" si="290"/>
        <v>3.9626001931033343</v>
      </c>
      <c r="IM58" s="41">
        <f t="shared" si="290"/>
        <v>1.1866786991678346E-3</v>
      </c>
      <c r="IN58" s="41">
        <f t="shared" si="290"/>
        <v>1.0303768615839397</v>
      </c>
      <c r="IO58" s="41">
        <f t="shared" si="290"/>
        <v>0.21344448071775554</v>
      </c>
      <c r="IP58" s="41">
        <f t="shared" si="290"/>
        <v>0.69627340033147178</v>
      </c>
      <c r="IQ58" s="41">
        <f t="shared" si="290"/>
        <v>0.84418535237384096</v>
      </c>
      <c r="IR58" s="41">
        <f t="shared" si="290"/>
        <v>0.93336576544809779</v>
      </c>
      <c r="IS58" s="41">
        <f t="shared" si="290"/>
        <v>0.19776635118380209</v>
      </c>
      <c r="IT58" s="41">
        <f t="shared" si="290"/>
        <v>0.82843435898070972</v>
      </c>
      <c r="IU58" s="41">
        <f t="shared" si="290"/>
        <v>0.20542072862842292</v>
      </c>
      <c r="IV58" s="41">
        <f t="shared" si="290"/>
        <v>1.4490410812749619</v>
      </c>
      <c r="IW58" s="41">
        <f t="shared" si="290"/>
        <v>1.2606846155765619</v>
      </c>
      <c r="IX58" s="41">
        <f t="shared" si="290"/>
        <v>2.0229925303823343E-3</v>
      </c>
      <c r="IY58" s="41">
        <f t="shared" si="290"/>
        <v>1.1231635479026738</v>
      </c>
      <c r="IZ58" s="41">
        <f t="shared" si="290"/>
        <v>9.4543968668046818E-2</v>
      </c>
      <c r="JA58" s="41">
        <f t="shared" si="290"/>
        <v>0.26177058576158124</v>
      </c>
      <c r="JB58" s="41">
        <f t="shared" si="290"/>
        <v>0.45196736920521607</v>
      </c>
      <c r="JC58" s="41">
        <f t="shared" si="290"/>
        <v>2.4144148792105812E-2</v>
      </c>
      <c r="JD58" s="41">
        <f t="shared" si="290"/>
        <v>0.32694943676203325</v>
      </c>
      <c r="JE58" s="41">
        <f t="shared" si="290"/>
        <v>5.5429062524814058E-3</v>
      </c>
      <c r="JF58" s="41">
        <f t="shared" si="290"/>
        <v>5.4720977814592314E-2</v>
      </c>
      <c r="JG58" s="41">
        <f t="shared" si="290"/>
        <v>0.11728053236838973</v>
      </c>
      <c r="JH58" s="41">
        <f t="shared" si="290"/>
        <v>9.5968671130885336E-3</v>
      </c>
      <c r="JI58" s="41">
        <f t="shared" si="290"/>
        <v>5.2795325276452495E-3</v>
      </c>
      <c r="JJ58" s="41">
        <f t="shared" si="290"/>
        <v>8.1505963737279596E-3</v>
      </c>
      <c r="JK58" s="41">
        <f t="shared" si="290"/>
        <v>1.4648736734766354E-2</v>
      </c>
      <c r="JL58" s="41">
        <f t="shared" si="290"/>
        <v>2.5943988951878955E-2</v>
      </c>
      <c r="JM58" s="41">
        <f t="shared" si="290"/>
        <v>8.7612219908945899E-3</v>
      </c>
      <c r="JN58" s="41">
        <f t="shared" si="290"/>
        <v>1.4181185193483464E-2</v>
      </c>
      <c r="JO58" s="41">
        <f t="shared" si="290"/>
        <v>1.1036198924981306E-3</v>
      </c>
      <c r="JP58" s="41">
        <f t="shared" si="290"/>
        <v>4.7642581065988092E-3</v>
      </c>
      <c r="JQ58" s="41">
        <f t="shared" si="290"/>
        <v>1.1091729402296501E-3</v>
      </c>
      <c r="JR58" s="41">
        <f t="shared" si="290"/>
        <v>1.1091729402296501E-3</v>
      </c>
      <c r="JS58" s="41">
        <f t="shared" si="290"/>
        <v>7.2080464409577877E-3</v>
      </c>
      <c r="JT58" s="41">
        <f t="shared" si="290"/>
        <v>1.1730329891421242E-3</v>
      </c>
      <c r="JU58" s="41">
        <f t="shared" si="275"/>
        <v>2.0022870981665113</v>
      </c>
      <c r="JV58" s="41">
        <f t="shared" si="276"/>
        <v>1.2332734617967058</v>
      </c>
    </row>
    <row r="59" spans="1:282" s="38" customFormat="1" ht="14.45" x14ac:dyDescent="0.3">
      <c r="A59" s="37" t="s">
        <v>267</v>
      </c>
      <c r="B59" s="38">
        <v>1646</v>
      </c>
      <c r="C59" s="38" t="s">
        <v>74</v>
      </c>
      <c r="D59" s="38" t="s">
        <v>32</v>
      </c>
      <c r="E59" s="38">
        <v>0</v>
      </c>
      <c r="F59" s="38" t="s">
        <v>34</v>
      </c>
      <c r="G59" s="38" t="s">
        <v>73</v>
      </c>
      <c r="H59" s="38" t="s">
        <v>46</v>
      </c>
      <c r="I59" s="38">
        <v>93.1</v>
      </c>
      <c r="J59" s="38">
        <v>85.4</v>
      </c>
      <c r="K59" s="38">
        <v>5.4</v>
      </c>
      <c r="L59" s="40">
        <v>4.4187341360670498</v>
      </c>
      <c r="M59" s="38">
        <v>1.5</v>
      </c>
      <c r="N59" s="38">
        <v>0</v>
      </c>
      <c r="O59" s="41">
        <v>0.46922498000000001</v>
      </c>
      <c r="P59" s="41">
        <v>0.64007278555374403</v>
      </c>
      <c r="Q59" s="41">
        <v>3.6934080108011302E-2</v>
      </c>
      <c r="R59" s="41">
        <v>1.2753189312299599E-2</v>
      </c>
      <c r="S59" s="41">
        <v>0.165769094390499</v>
      </c>
      <c r="T59" s="41">
        <v>0.83014758238643505</v>
      </c>
      <c r="U59" s="41">
        <v>7.1222193716625706E-2</v>
      </c>
      <c r="V59" s="41">
        <v>2.6224917992280501E-2</v>
      </c>
      <c r="W59" s="41">
        <v>5.0815785393675997E-2</v>
      </c>
      <c r="X59" s="40">
        <v>47.622266098463903</v>
      </c>
      <c r="Y59" s="40">
        <v>61.138889847537797</v>
      </c>
      <c r="Z59" s="40">
        <v>87.467395710714698</v>
      </c>
      <c r="AA59" s="40">
        <v>88.044192901105703</v>
      </c>
      <c r="AB59" s="42">
        <v>1.56519045943476E-2</v>
      </c>
      <c r="AC59" s="42">
        <v>1.29209297039496E-3</v>
      </c>
      <c r="AD59" s="42">
        <v>4.49096638350541E-4</v>
      </c>
      <c r="AE59" s="42">
        <v>1.06367616945409E-3</v>
      </c>
      <c r="AF59" s="42"/>
      <c r="AG59" s="43">
        <v>777830</v>
      </c>
      <c r="AH59" s="43">
        <v>909270</v>
      </c>
      <c r="AI59" s="43">
        <v>1063060</v>
      </c>
      <c r="AJ59" s="38">
        <v>1768.4</v>
      </c>
      <c r="AK59" s="38">
        <v>74.08</v>
      </c>
      <c r="AL59" s="38">
        <v>49.39</v>
      </c>
      <c r="AM59" s="38">
        <v>293211.78999999998</v>
      </c>
      <c r="AN59" s="38">
        <v>37.04</v>
      </c>
      <c r="AO59" s="38">
        <v>594615.67000000004</v>
      </c>
      <c r="AP59" s="38">
        <v>3240.1</v>
      </c>
      <c r="AQ59" s="38">
        <v>37.04</v>
      </c>
      <c r="AR59" s="38">
        <v>283020.78999999998</v>
      </c>
      <c r="AS59" s="38">
        <v>29.63</v>
      </c>
      <c r="AT59" s="38">
        <v>249425.66</v>
      </c>
      <c r="AU59" s="38">
        <v>29.63</v>
      </c>
      <c r="AV59" s="38">
        <v>29.63</v>
      </c>
      <c r="AW59" s="38">
        <v>29.63</v>
      </c>
      <c r="AX59" s="38">
        <v>7415.49</v>
      </c>
      <c r="AY59" s="38">
        <v>8702.19</v>
      </c>
      <c r="AZ59" s="38">
        <v>16719.29</v>
      </c>
      <c r="BA59" s="38">
        <v>86108.64</v>
      </c>
      <c r="BB59" s="38">
        <v>48915.65</v>
      </c>
      <c r="BC59" s="38">
        <v>24.69</v>
      </c>
      <c r="BD59" s="38">
        <v>109467.67</v>
      </c>
      <c r="BE59" s="38">
        <v>28098.06</v>
      </c>
      <c r="BF59" s="38">
        <v>4851.99</v>
      </c>
      <c r="BG59" s="38">
        <v>19166.740000000002</v>
      </c>
      <c r="BH59" s="38">
        <v>24765.15</v>
      </c>
      <c r="BI59" s="38">
        <v>21066.68</v>
      </c>
      <c r="BJ59" s="38">
        <v>4438.95</v>
      </c>
      <c r="BK59" s="38">
        <v>18656.23</v>
      </c>
      <c r="BL59" s="38">
        <v>3995.11</v>
      </c>
      <c r="BM59" s="38">
        <v>31664.15</v>
      </c>
      <c r="BN59" s="38">
        <v>28363.96</v>
      </c>
      <c r="BO59" s="38">
        <v>35.39</v>
      </c>
      <c r="BP59" s="38">
        <v>27777.81</v>
      </c>
      <c r="BQ59" s="38">
        <v>5132.42</v>
      </c>
      <c r="BR59" s="38">
        <v>4738.67</v>
      </c>
      <c r="BS59" s="38">
        <v>7470.12</v>
      </c>
      <c r="BT59" s="38">
        <v>468.71</v>
      </c>
      <c r="BU59" s="38">
        <v>5891.45</v>
      </c>
      <c r="BV59" s="38">
        <v>99.65</v>
      </c>
      <c r="BW59" s="38">
        <v>938.03</v>
      </c>
      <c r="BX59" s="38">
        <v>910.86</v>
      </c>
      <c r="BY59" s="38">
        <v>32.19</v>
      </c>
      <c r="BZ59" s="38">
        <v>71.05</v>
      </c>
      <c r="CA59" s="38">
        <v>88.48</v>
      </c>
      <c r="CB59" s="38">
        <v>143.93</v>
      </c>
      <c r="CC59" s="38">
        <v>183.3</v>
      </c>
      <c r="CD59" s="38">
        <v>55.92</v>
      </c>
      <c r="CE59" s="38">
        <v>69.430000000000007</v>
      </c>
      <c r="CF59" s="38">
        <v>16.46</v>
      </c>
      <c r="CG59" s="38">
        <v>14.82</v>
      </c>
      <c r="CH59" s="38">
        <v>14.82</v>
      </c>
      <c r="CI59" s="38">
        <v>14.82</v>
      </c>
      <c r="CJ59" s="38">
        <v>13.47</v>
      </c>
      <c r="CK59" s="38">
        <v>12.35</v>
      </c>
      <c r="CL59" s="43">
        <v>9519381.5899999999</v>
      </c>
      <c r="CM59" s="43">
        <v>297364.27</v>
      </c>
      <c r="CN59" s="43">
        <v>9816745.8599999994</v>
      </c>
      <c r="CO59" s="43">
        <f t="shared" si="155"/>
        <v>15307154.109999996</v>
      </c>
      <c r="CP59" s="43">
        <f t="shared" si="156"/>
        <v>15604518.379999995</v>
      </c>
      <c r="CQ59" s="41">
        <f t="shared" si="157"/>
        <v>1.9056292719750068</v>
      </c>
      <c r="CR59" s="43">
        <v>777830</v>
      </c>
      <c r="CS59" s="43">
        <v>909270</v>
      </c>
      <c r="CT59" s="43">
        <v>1063060</v>
      </c>
      <c r="CU59" s="43"/>
      <c r="CV59" s="43">
        <v>919697.67</v>
      </c>
      <c r="CW59" s="43">
        <v>942157.92</v>
      </c>
      <c r="CZ59" s="43">
        <f t="shared" si="158"/>
        <v>777830</v>
      </c>
      <c r="DA59" s="43">
        <f t="shared" si="159"/>
        <v>1818540</v>
      </c>
      <c r="DB59" s="43">
        <f t="shared" si="160"/>
        <v>3189180</v>
      </c>
      <c r="DC59" s="43">
        <f t="shared" si="161"/>
        <v>3536.8</v>
      </c>
      <c r="DD59" s="43">
        <f t="shared" si="162"/>
        <v>148.16</v>
      </c>
      <c r="DE59" s="43">
        <f t="shared" si="163"/>
        <v>148.17000000000002</v>
      </c>
      <c r="DF59" s="43">
        <f t="shared" si="164"/>
        <v>1172847.1599999999</v>
      </c>
      <c r="DG59" s="43">
        <f t="shared" si="165"/>
        <v>148.16</v>
      </c>
      <c r="DH59" s="43">
        <f t="shared" si="166"/>
        <v>2378462.6800000002</v>
      </c>
      <c r="DI59" s="43">
        <f t="shared" si="167"/>
        <v>12960.4</v>
      </c>
      <c r="DJ59" s="43">
        <f t="shared" si="168"/>
        <v>148.16</v>
      </c>
      <c r="DK59" s="43">
        <f t="shared" si="169"/>
        <v>1415103.95</v>
      </c>
      <c r="DL59" s="43">
        <f t="shared" si="170"/>
        <v>148.15</v>
      </c>
      <c r="DM59" s="43">
        <f t="shared" si="171"/>
        <v>1247128.3</v>
      </c>
      <c r="DN59" s="43">
        <f t="shared" si="172"/>
        <v>148.15</v>
      </c>
      <c r="DO59" s="43">
        <f t="shared" si="173"/>
        <v>148.15</v>
      </c>
      <c r="DP59" s="43">
        <f t="shared" si="174"/>
        <v>148.15</v>
      </c>
      <c r="DQ59" s="43">
        <f t="shared" si="175"/>
        <v>44492.94</v>
      </c>
      <c r="DR59" s="43">
        <f t="shared" si="176"/>
        <v>43510.950000000004</v>
      </c>
      <c r="DS59" s="43">
        <f t="shared" si="177"/>
        <v>100315.74</v>
      </c>
      <c r="DT59" s="43">
        <f t="shared" si="178"/>
        <v>516651.83999999997</v>
      </c>
      <c r="DU59" s="43">
        <f t="shared" si="179"/>
        <v>293493.90000000002</v>
      </c>
      <c r="DV59" s="43">
        <f t="shared" si="180"/>
        <v>148.14000000000001</v>
      </c>
      <c r="DW59" s="43">
        <f t="shared" si="181"/>
        <v>656806.02</v>
      </c>
      <c r="DX59" s="43">
        <f t="shared" si="182"/>
        <v>168588.36000000002</v>
      </c>
      <c r="DY59" s="43">
        <f t="shared" si="183"/>
        <v>33963.93</v>
      </c>
      <c r="DZ59" s="43">
        <f t="shared" si="184"/>
        <v>115000.44</v>
      </c>
      <c r="EA59" s="43">
        <f t="shared" si="185"/>
        <v>148590.90000000002</v>
      </c>
      <c r="EB59" s="43">
        <f t="shared" si="186"/>
        <v>147466.76</v>
      </c>
      <c r="EC59" s="43">
        <f t="shared" si="187"/>
        <v>31072.649999999998</v>
      </c>
      <c r="ED59" s="43">
        <f t="shared" si="188"/>
        <v>130593.61</v>
      </c>
      <c r="EE59" s="43">
        <f t="shared" si="189"/>
        <v>31960.880000000001</v>
      </c>
      <c r="EF59" s="43">
        <f t="shared" si="190"/>
        <v>221649.05000000002</v>
      </c>
      <c r="EG59" s="43">
        <f t="shared" si="191"/>
        <v>198547.72</v>
      </c>
      <c r="EH59" s="43">
        <f t="shared" si="192"/>
        <v>283.12</v>
      </c>
      <c r="EI59" s="43">
        <f t="shared" si="193"/>
        <v>194444.67</v>
      </c>
      <c r="EJ59" s="43">
        <f t="shared" si="194"/>
        <v>41059.360000000001</v>
      </c>
      <c r="EK59" s="43">
        <f t="shared" si="195"/>
        <v>37909.360000000001</v>
      </c>
      <c r="EL59" s="43">
        <f t="shared" si="196"/>
        <v>59760.959999999999</v>
      </c>
      <c r="EM59" s="43">
        <f t="shared" si="197"/>
        <v>3749.68</v>
      </c>
      <c r="EN59" s="43">
        <f t="shared" si="198"/>
        <v>47131.6</v>
      </c>
      <c r="EO59" s="43">
        <f t="shared" si="199"/>
        <v>797.2</v>
      </c>
      <c r="EP59" s="43">
        <f t="shared" si="200"/>
        <v>7504.24</v>
      </c>
      <c r="EQ59" s="43">
        <f t="shared" si="201"/>
        <v>8197.74</v>
      </c>
      <c r="ER59" s="43">
        <f t="shared" si="202"/>
        <v>289.70999999999998</v>
      </c>
      <c r="ES59" s="43">
        <f t="shared" si="203"/>
        <v>639.44999999999993</v>
      </c>
      <c r="ET59" s="43">
        <f t="shared" si="204"/>
        <v>796.32</v>
      </c>
      <c r="EU59" s="43">
        <f t="shared" si="205"/>
        <v>1295.3700000000001</v>
      </c>
      <c r="EV59" s="43">
        <f t="shared" si="206"/>
        <v>1649.7</v>
      </c>
      <c r="EW59" s="43">
        <f t="shared" si="207"/>
        <v>503.28000000000003</v>
      </c>
      <c r="EX59" s="43">
        <f t="shared" si="208"/>
        <v>624.87000000000012</v>
      </c>
      <c r="EY59" s="43">
        <f t="shared" si="209"/>
        <v>148.14000000000001</v>
      </c>
      <c r="EZ59" s="43">
        <f t="shared" si="210"/>
        <v>148.19999999999999</v>
      </c>
      <c r="FA59" s="43">
        <f t="shared" si="211"/>
        <v>148.19999999999999</v>
      </c>
      <c r="FB59" s="43">
        <f t="shared" si="212"/>
        <v>148.19999999999999</v>
      </c>
      <c r="FC59" s="43">
        <f t="shared" si="213"/>
        <v>148.17000000000002</v>
      </c>
      <c r="FD59" s="43">
        <f t="shared" si="214"/>
        <v>148.19999999999999</v>
      </c>
      <c r="FG59" s="43">
        <f t="shared" si="215"/>
        <v>12478306.661799999</v>
      </c>
      <c r="FH59" s="43">
        <f t="shared" si="216"/>
        <v>27340876.000800002</v>
      </c>
      <c r="FI59" s="43">
        <f t="shared" si="217"/>
        <v>46876289.797199994</v>
      </c>
      <c r="FJ59" s="43">
        <f t="shared" si="218"/>
        <v>46044.325951999999</v>
      </c>
      <c r="FK59" s="43">
        <f t="shared" si="219"/>
        <v>2078.1780927999998</v>
      </c>
      <c r="FL59" s="43">
        <f t="shared" si="220"/>
        <v>2078.3183586</v>
      </c>
      <c r="FM59" s="43">
        <f t="shared" si="221"/>
        <v>17042114.300737999</v>
      </c>
      <c r="FN59" s="43">
        <f t="shared" si="222"/>
        <v>2078.1780927999998</v>
      </c>
      <c r="FO59" s="43">
        <f t="shared" si="223"/>
        <v>34560370.894873999</v>
      </c>
      <c r="FP59" s="43">
        <f t="shared" si="224"/>
        <v>181790.08743199997</v>
      </c>
      <c r="FQ59" s="43">
        <f t="shared" si="225"/>
        <v>2078.1780927999998</v>
      </c>
      <c r="FR59" s="43">
        <f t="shared" si="226"/>
        <v>20419604.7131362</v>
      </c>
      <c r="FS59" s="43">
        <f t="shared" si="227"/>
        <v>2078.0378270000001</v>
      </c>
      <c r="FT59" s="43">
        <f t="shared" si="228"/>
        <v>17995757.069694802</v>
      </c>
      <c r="FU59" s="43">
        <f t="shared" si="229"/>
        <v>2018.3073025999997</v>
      </c>
      <c r="FV59" s="43">
        <f t="shared" si="230"/>
        <v>2078.0378270000001</v>
      </c>
      <c r="FW59" s="43">
        <f t="shared" si="231"/>
        <v>2078.0378270000001</v>
      </c>
      <c r="FX59" s="43">
        <f t="shared" si="232"/>
        <v>639032.52032639994</v>
      </c>
      <c r="FY59" s="43">
        <f t="shared" si="233"/>
        <v>610309.82105100004</v>
      </c>
      <c r="FZ59" s="43">
        <f t="shared" si="234"/>
        <v>1440790.8346944</v>
      </c>
      <c r="GA59" s="43">
        <f t="shared" si="235"/>
        <v>7420443.0511103999</v>
      </c>
      <c r="GB59" s="43">
        <f t="shared" si="236"/>
        <v>4215323.7483839998</v>
      </c>
      <c r="GC59" s="43">
        <f t="shared" si="237"/>
        <v>2077.8975612000004</v>
      </c>
      <c r="GD59" s="43">
        <f t="shared" si="238"/>
        <v>9433415.8706112001</v>
      </c>
      <c r="GE59" s="43">
        <f t="shared" si="239"/>
        <v>2364718.1186088002</v>
      </c>
      <c r="GF59" s="43">
        <f t="shared" si="240"/>
        <v>486178.81086059997</v>
      </c>
      <c r="GG59" s="43">
        <f t="shared" si="241"/>
        <v>1613062.8716952002</v>
      </c>
      <c r="GH59" s="43">
        <f t="shared" si="242"/>
        <v>1934451.4343760002</v>
      </c>
      <c r="GI59" s="43">
        <f t="shared" si="243"/>
        <v>2110922.2053592</v>
      </c>
      <c r="GJ59" s="43">
        <f t="shared" si="244"/>
        <v>444791.40156299993</v>
      </c>
      <c r="GK59" s="43">
        <f t="shared" si="245"/>
        <v>1869390.4390861997</v>
      </c>
      <c r="GL59" s="43">
        <f t="shared" si="246"/>
        <v>456355.50253720005</v>
      </c>
      <c r="GM59" s="43">
        <f t="shared" si="247"/>
        <v>3172809.2584509999</v>
      </c>
      <c r="GN59" s="43">
        <f t="shared" si="248"/>
        <v>2784945.4783975999</v>
      </c>
      <c r="GO59" s="43">
        <f t="shared" si="249"/>
        <v>4042.5473228000001</v>
      </c>
      <c r="GP59" s="43">
        <f t="shared" si="250"/>
        <v>2559403.5244602002</v>
      </c>
      <c r="GQ59" s="43">
        <f t="shared" si="251"/>
        <v>586268.74061840004</v>
      </c>
      <c r="GR59" s="43">
        <f t="shared" si="252"/>
        <v>541291.26086839999</v>
      </c>
      <c r="GS59" s="43">
        <f t="shared" si="253"/>
        <v>853300.75182240002</v>
      </c>
      <c r="GT59" s="43">
        <f t="shared" si="254"/>
        <v>49760.597150000001</v>
      </c>
      <c r="GU59" s="43">
        <f t="shared" si="255"/>
        <v>625465.78925000003</v>
      </c>
      <c r="GV59" s="43">
        <f t="shared" si="256"/>
        <v>10378.459808</v>
      </c>
      <c r="GW59" s="43">
        <f t="shared" si="257"/>
        <v>99585.954949999999</v>
      </c>
      <c r="GX59" s="43">
        <f t="shared" si="258"/>
        <v>116822.440386</v>
      </c>
      <c r="GY59" s="43">
        <f t="shared" si="259"/>
        <v>3868.9669601999999</v>
      </c>
      <c r="GZ59" s="43">
        <f t="shared" si="260"/>
        <v>8539.6117589999994</v>
      </c>
      <c r="HA59" s="43">
        <f t="shared" si="261"/>
        <v>10634.5509984</v>
      </c>
      <c r="HB59" s="43">
        <f t="shared" si="262"/>
        <v>17299.174109400003</v>
      </c>
      <c r="HC59" s="43">
        <f t="shared" si="263"/>
        <v>22031.116614000002</v>
      </c>
      <c r="HD59" s="43">
        <f t="shared" si="264"/>
        <v>6721.1131536000003</v>
      </c>
      <c r="HE59" s="43">
        <f t="shared" si="265"/>
        <v>8344.9013994000015</v>
      </c>
      <c r="HF59" s="43">
        <f t="shared" si="266"/>
        <v>1978.3534068000001</v>
      </c>
      <c r="HG59" s="43">
        <f t="shared" si="267"/>
        <v>2108.6144976</v>
      </c>
      <c r="HH59" s="43">
        <f t="shared" si="268"/>
        <v>1989.1131312000002</v>
      </c>
      <c r="HI59" s="43">
        <f t="shared" si="269"/>
        <v>1989.1131312000002</v>
      </c>
      <c r="HJ59" s="43">
        <f t="shared" si="270"/>
        <v>2105.4722621999999</v>
      </c>
      <c r="HK59" s="43">
        <f t="shared" si="271"/>
        <v>2103.6352740000002</v>
      </c>
      <c r="HL59" s="43">
        <f t="shared" si="272"/>
        <v>3571553.0376890004</v>
      </c>
      <c r="HM59" s="43">
        <f t="shared" si="273"/>
        <v>227064325.23074305</v>
      </c>
      <c r="HP59" s="41">
        <f>FG59/$HM$29*100</f>
        <v>5.4954941288639372</v>
      </c>
      <c r="HQ59" s="41">
        <f t="shared" ref="HQ59:JT59" si="291">FH59/$HM$29*100</f>
        <v>12.041026688369548</v>
      </c>
      <c r="HR59" s="41">
        <f t="shared" si="291"/>
        <v>20.644497875024729</v>
      </c>
      <c r="HS59" s="41">
        <f t="shared" si="291"/>
        <v>2.0278097805637104E-2</v>
      </c>
      <c r="HT59" s="41">
        <f t="shared" si="291"/>
        <v>9.1523760532974646E-4</v>
      </c>
      <c r="HU59" s="41">
        <f t="shared" si="291"/>
        <v>9.1529937892621848E-4</v>
      </c>
      <c r="HV59" s="41">
        <f t="shared" si="291"/>
        <v>7.5054125228257593</v>
      </c>
      <c r="HW59" s="41">
        <f t="shared" si="291"/>
        <v>9.1523760532974646E-4</v>
      </c>
      <c r="HX59" s="41">
        <f t="shared" si="291"/>
        <v>15.220519938459601</v>
      </c>
      <c r="HY59" s="41">
        <f t="shared" si="291"/>
        <v>8.0061051971622874E-2</v>
      </c>
      <c r="HZ59" s="41">
        <f t="shared" si="291"/>
        <v>9.1523760532974646E-4</v>
      </c>
      <c r="IA59" s="41">
        <f t="shared" si="291"/>
        <v>8.9928722587248231</v>
      </c>
      <c r="IB59" s="41">
        <f t="shared" si="291"/>
        <v>9.1517583173327444E-4</v>
      </c>
      <c r="IC59" s="41">
        <f t="shared" si="291"/>
        <v>7.9254004570764218</v>
      </c>
      <c r="ID59" s="41">
        <f t="shared" si="291"/>
        <v>8.8887027962186195E-4</v>
      </c>
      <c r="IE59" s="41">
        <f t="shared" si="291"/>
        <v>9.1517583173327444E-4</v>
      </c>
      <c r="IF59" s="41">
        <f t="shared" si="291"/>
        <v>9.1517583173327444E-4</v>
      </c>
      <c r="IG59" s="41">
        <f t="shared" si="291"/>
        <v>0.28143237370159946</v>
      </c>
      <c r="IH59" s="41">
        <f t="shared" si="291"/>
        <v>0.26878278674151146</v>
      </c>
      <c r="II59" s="41">
        <f t="shared" si="291"/>
        <v>0.63452981142249731</v>
      </c>
      <c r="IJ59" s="41">
        <f t="shared" si="291"/>
        <v>3.2679915894184326</v>
      </c>
      <c r="IK59" s="41">
        <f t="shared" si="291"/>
        <v>1.8564447515479952</v>
      </c>
      <c r="IL59" s="41">
        <f t="shared" si="291"/>
        <v>9.1511405813680252E-4</v>
      </c>
      <c r="IM59" s="41">
        <f t="shared" si="291"/>
        <v>4.154512542216815</v>
      </c>
      <c r="IN59" s="41">
        <f t="shared" si="291"/>
        <v>1.0414309320523032</v>
      </c>
      <c r="IO59" s="41">
        <f t="shared" si="291"/>
        <v>0.21411501360530522</v>
      </c>
      <c r="IP59" s="41">
        <f t="shared" si="291"/>
        <v>0.71039907746670627</v>
      </c>
      <c r="IQ59" s="41">
        <f t="shared" si="291"/>
        <v>0.8519398335296432</v>
      </c>
      <c r="IR59" s="41">
        <f t="shared" si="291"/>
        <v>0.92965823812881132</v>
      </c>
      <c r="IS59" s="41">
        <f t="shared" si="291"/>
        <v>0.19588783976126692</v>
      </c>
      <c r="IT59" s="41">
        <f t="shared" si="291"/>
        <v>0.82328672158716376</v>
      </c>
      <c r="IU59" s="41">
        <f t="shared" si="291"/>
        <v>0.20098071419781643</v>
      </c>
      <c r="IV59" s="41">
        <f t="shared" si="291"/>
        <v>1.3973173704089303</v>
      </c>
      <c r="IW59" s="41">
        <f t="shared" si="291"/>
        <v>1.2265006735723609</v>
      </c>
      <c r="IX59" s="41">
        <f t="shared" si="291"/>
        <v>1.7803533508365782E-3</v>
      </c>
      <c r="IY59" s="41">
        <f t="shared" si="291"/>
        <v>1.1271711317307689</v>
      </c>
      <c r="IZ59" s="41">
        <f t="shared" si="291"/>
        <v>0.25819500268156748</v>
      </c>
      <c r="JA59" s="41">
        <f t="shared" si="291"/>
        <v>0.23838674803641616</v>
      </c>
      <c r="JB59" s="41">
        <f t="shared" si="291"/>
        <v>0.3757969249265708</v>
      </c>
      <c r="JC59" s="41">
        <f t="shared" si="291"/>
        <v>2.1914757899301539E-2</v>
      </c>
      <c r="JD59" s="41">
        <f t="shared" si="291"/>
        <v>0.27545753328463241</v>
      </c>
      <c r="JE59" s="41">
        <f t="shared" si="291"/>
        <v>4.5707135180541444E-3</v>
      </c>
      <c r="JF59" s="41">
        <f t="shared" si="291"/>
        <v>4.3858036637327603E-2</v>
      </c>
      <c r="JG59" s="41">
        <f t="shared" si="291"/>
        <v>5.1449050953858509E-2</v>
      </c>
      <c r="JH59" s="41">
        <f t="shared" si="291"/>
        <v>1.7039078931788826E-3</v>
      </c>
      <c r="JI59" s="41">
        <f t="shared" si="291"/>
        <v>3.7608777822416774E-3</v>
      </c>
      <c r="JJ59" s="41">
        <f t="shared" si="291"/>
        <v>4.6834970608408679E-3</v>
      </c>
      <c r="JK59" s="41">
        <f t="shared" si="291"/>
        <v>7.6186226488113278E-3</v>
      </c>
      <c r="JL59" s="41">
        <f t="shared" si="291"/>
        <v>9.7025882826868338E-3</v>
      </c>
      <c r="JM59" s="41">
        <f t="shared" si="291"/>
        <v>2.9600040194645268E-3</v>
      </c>
      <c r="JN59" s="41">
        <f t="shared" si="291"/>
        <v>3.6751265928365905E-3</v>
      </c>
      <c r="JO59" s="41">
        <f t="shared" si="291"/>
        <v>8.7127443062206937E-4</v>
      </c>
      <c r="JP59" s="41">
        <f t="shared" si="291"/>
        <v>9.2864191477777199E-4</v>
      </c>
      <c r="JQ59" s="41">
        <f t="shared" si="291"/>
        <v>8.7601305452922253E-4</v>
      </c>
      <c r="JR59" s="41">
        <f t="shared" si="291"/>
        <v>8.7601305452922253E-4</v>
      </c>
      <c r="JS59" s="41">
        <f t="shared" si="291"/>
        <v>9.272580622519263E-4</v>
      </c>
      <c r="JT59" s="41">
        <f t="shared" si="291"/>
        <v>9.2644904560074918E-4</v>
      </c>
      <c r="JU59" s="41">
        <f t="shared" si="275"/>
        <v>1.5729256606292441</v>
      </c>
      <c r="JV59" s="41">
        <f t="shared" si="276"/>
        <v>1.2126580274204379</v>
      </c>
    </row>
    <row r="60" spans="1:282" s="38" customFormat="1" ht="14.45" x14ac:dyDescent="0.3">
      <c r="A60" s="37" t="s">
        <v>268</v>
      </c>
      <c r="B60" s="38">
        <v>1384</v>
      </c>
      <c r="C60" s="38" t="s">
        <v>75</v>
      </c>
      <c r="D60" s="38" t="s">
        <v>32</v>
      </c>
      <c r="E60" s="38">
        <v>0</v>
      </c>
      <c r="F60" s="38" t="s">
        <v>34</v>
      </c>
      <c r="G60" s="38" t="s">
        <v>66</v>
      </c>
      <c r="H60" s="38" t="s">
        <v>46</v>
      </c>
      <c r="I60" s="38">
        <v>75.8</v>
      </c>
      <c r="J60" s="38">
        <v>84.9</v>
      </c>
      <c r="K60" s="38">
        <v>7.1</v>
      </c>
      <c r="L60" s="40">
        <v>5.9624067662937197</v>
      </c>
      <c r="M60" s="38">
        <v>3.9</v>
      </c>
      <c r="N60" s="38">
        <v>0</v>
      </c>
      <c r="O60" s="41">
        <v>6.6199655120000003</v>
      </c>
      <c r="P60" s="41">
        <v>0.66321823822818704</v>
      </c>
      <c r="Q60" s="41">
        <v>1.1494468190516499E-2</v>
      </c>
      <c r="R60" s="41">
        <v>3.41183726094312E-3</v>
      </c>
      <c r="S60" s="41">
        <v>0.112056928190233</v>
      </c>
      <c r="T60" s="41">
        <v>0.81018683136909697</v>
      </c>
      <c r="U60" s="41">
        <v>2.4213202415407298E-2</v>
      </c>
      <c r="V60" s="41">
        <v>7.4571467135393097E-3</v>
      </c>
      <c r="W60" s="41">
        <v>3.7880019189172803E-2</v>
      </c>
      <c r="X60" s="40">
        <v>43.454607494843401</v>
      </c>
      <c r="Y60" s="40">
        <v>52.629908708692298</v>
      </c>
      <c r="Z60" s="40">
        <v>87.028957996678898</v>
      </c>
      <c r="AA60" s="40">
        <v>84.643434724514904</v>
      </c>
      <c r="AB60" s="42">
        <v>0.26577106083232699</v>
      </c>
      <c r="AC60" s="42">
        <v>7.6167776722130499E-3</v>
      </c>
      <c r="AD60" s="42">
        <v>2.1988732633477499E-3</v>
      </c>
      <c r="AE60" s="42">
        <v>1.3688091797718901E-2</v>
      </c>
      <c r="AF60" s="42"/>
      <c r="AG60" s="43">
        <v>7418130</v>
      </c>
      <c r="AH60" s="43">
        <v>14865710</v>
      </c>
      <c r="AI60" s="43">
        <v>26800120</v>
      </c>
      <c r="AJ60" s="38">
        <v>10996.48</v>
      </c>
      <c r="AK60" s="38">
        <v>2794.66</v>
      </c>
      <c r="AL60" s="38">
        <v>867.84</v>
      </c>
      <c r="AM60" s="38">
        <v>2438722.5299999998</v>
      </c>
      <c r="AN60" s="38">
        <v>650.88</v>
      </c>
      <c r="AO60" s="38">
        <v>7895816.0599999996</v>
      </c>
      <c r="AP60" s="38">
        <v>10826.43</v>
      </c>
      <c r="AQ60" s="38">
        <v>650.88</v>
      </c>
      <c r="AR60" s="38">
        <v>1994268.18</v>
      </c>
      <c r="AS60" s="38">
        <v>520.70000000000005</v>
      </c>
      <c r="AT60" s="38">
        <v>2358577.7999999998</v>
      </c>
      <c r="AU60" s="38">
        <v>520.70000000000005</v>
      </c>
      <c r="AV60" s="38">
        <v>520.70000000000005</v>
      </c>
      <c r="AW60" s="38">
        <v>520.70000000000005</v>
      </c>
      <c r="AX60" s="38">
        <v>9758.09</v>
      </c>
      <c r="AY60" s="38">
        <v>164405.47</v>
      </c>
      <c r="AZ60" s="38">
        <v>45611.839999999997</v>
      </c>
      <c r="BA60" s="38">
        <v>378054.02</v>
      </c>
      <c r="BB60" s="38">
        <v>194377.45</v>
      </c>
      <c r="BC60" s="38">
        <v>433.92</v>
      </c>
      <c r="BD60" s="38">
        <v>499581.34</v>
      </c>
      <c r="BE60" s="38">
        <v>251922.84</v>
      </c>
      <c r="BF60" s="38">
        <v>15148.25</v>
      </c>
      <c r="BG60" s="38">
        <v>69580.039999999994</v>
      </c>
      <c r="BH60" s="38">
        <v>145535.87</v>
      </c>
      <c r="BI60" s="38">
        <v>55680.67</v>
      </c>
      <c r="BJ60" s="38">
        <v>21376.93</v>
      </c>
      <c r="BK60" s="38">
        <v>58609.05</v>
      </c>
      <c r="BL60" s="38">
        <v>35486.04</v>
      </c>
      <c r="BM60" s="38">
        <v>125196.24</v>
      </c>
      <c r="BN60" s="38">
        <v>141565.49</v>
      </c>
      <c r="BO60" s="38">
        <v>1109.68</v>
      </c>
      <c r="BP60" s="38">
        <v>55477.919999999998</v>
      </c>
      <c r="BQ60" s="38">
        <v>22214.32</v>
      </c>
      <c r="BR60" s="38">
        <v>14590.46</v>
      </c>
      <c r="BS60" s="38">
        <v>42507.11</v>
      </c>
      <c r="BT60" s="38">
        <v>3149</v>
      </c>
      <c r="BU60" s="38">
        <v>14470.84</v>
      </c>
      <c r="BV60" s="38">
        <v>1727.35</v>
      </c>
      <c r="BW60" s="38">
        <v>7228.82</v>
      </c>
      <c r="BX60" s="38">
        <v>11081.94</v>
      </c>
      <c r="BY60" s="38">
        <v>1446.55</v>
      </c>
      <c r="BZ60" s="38">
        <v>289.27999999999997</v>
      </c>
      <c r="CA60" s="38">
        <v>289.27999999999997</v>
      </c>
      <c r="CB60" s="38">
        <v>3005.21</v>
      </c>
      <c r="CC60" s="38">
        <v>2504.9699999999998</v>
      </c>
      <c r="CD60" s="38">
        <v>825.44</v>
      </c>
      <c r="CE60" s="38">
        <v>2442.9</v>
      </c>
      <c r="CF60" s="38">
        <v>5183.7700000000004</v>
      </c>
      <c r="CG60" s="38">
        <v>260.35000000000002</v>
      </c>
      <c r="CH60" s="38">
        <v>260.35000000000002</v>
      </c>
      <c r="CI60" s="38">
        <v>260.35000000000002</v>
      </c>
      <c r="CJ60" s="38">
        <v>236.68</v>
      </c>
      <c r="CK60" s="38">
        <v>216.96</v>
      </c>
      <c r="CL60" s="43">
        <v>78251496.519999996</v>
      </c>
      <c r="CM60" s="43">
        <v>2120222.0699999998</v>
      </c>
      <c r="CN60" s="43">
        <v>80371718.590000004</v>
      </c>
      <c r="CO60" s="43">
        <f t="shared" si="155"/>
        <v>195840458.99999997</v>
      </c>
      <c r="CP60" s="43">
        <f t="shared" si="156"/>
        <v>197960681.06999996</v>
      </c>
      <c r="CQ60" s="41">
        <f t="shared" si="157"/>
        <v>1.0710319132768986</v>
      </c>
      <c r="CR60" s="43">
        <v>7418130</v>
      </c>
      <c r="CS60" s="43">
        <v>14865710</v>
      </c>
      <c r="CT60" s="43">
        <v>26800120</v>
      </c>
      <c r="CU60" s="43"/>
      <c r="CV60" s="43">
        <v>4340739.3899999997</v>
      </c>
      <c r="CW60" s="43">
        <v>8405968.8399999999</v>
      </c>
      <c r="CZ60" s="43">
        <f t="shared" si="158"/>
        <v>7418130</v>
      </c>
      <c r="DA60" s="43">
        <f t="shared" si="159"/>
        <v>29731420</v>
      </c>
      <c r="DB60" s="43">
        <f t="shared" si="160"/>
        <v>80400360</v>
      </c>
      <c r="DC60" s="43">
        <f t="shared" si="161"/>
        <v>21992.959999999999</v>
      </c>
      <c r="DD60" s="43">
        <f t="shared" si="162"/>
        <v>5589.32</v>
      </c>
      <c r="DE60" s="43">
        <f t="shared" si="163"/>
        <v>2603.52</v>
      </c>
      <c r="DF60" s="43">
        <f t="shared" si="164"/>
        <v>9754890.1199999992</v>
      </c>
      <c r="DG60" s="43">
        <f t="shared" si="165"/>
        <v>2603.52</v>
      </c>
      <c r="DH60" s="43">
        <f t="shared" si="166"/>
        <v>31583264.239999998</v>
      </c>
      <c r="DI60" s="43">
        <f t="shared" si="167"/>
        <v>43305.72</v>
      </c>
      <c r="DJ60" s="43">
        <f t="shared" si="168"/>
        <v>2603.52</v>
      </c>
      <c r="DK60" s="43">
        <f t="shared" si="169"/>
        <v>9971340.9000000004</v>
      </c>
      <c r="DL60" s="43">
        <f t="shared" si="170"/>
        <v>2603.5</v>
      </c>
      <c r="DM60" s="43">
        <f t="shared" si="171"/>
        <v>11792889</v>
      </c>
      <c r="DN60" s="43">
        <f t="shared" si="172"/>
        <v>2603.5</v>
      </c>
      <c r="DO60" s="43">
        <f t="shared" si="173"/>
        <v>2603.5</v>
      </c>
      <c r="DP60" s="43">
        <f t="shared" si="174"/>
        <v>2603.5</v>
      </c>
      <c r="DQ60" s="43">
        <f t="shared" si="175"/>
        <v>58548.54</v>
      </c>
      <c r="DR60" s="43">
        <f t="shared" si="176"/>
        <v>822027.35</v>
      </c>
      <c r="DS60" s="43">
        <f t="shared" si="177"/>
        <v>273671.03999999998</v>
      </c>
      <c r="DT60" s="43">
        <f t="shared" si="178"/>
        <v>2268324.12</v>
      </c>
      <c r="DU60" s="43">
        <f t="shared" si="179"/>
        <v>1166264.7000000002</v>
      </c>
      <c r="DV60" s="43">
        <f t="shared" si="180"/>
        <v>2603.52</v>
      </c>
      <c r="DW60" s="43">
        <f t="shared" si="181"/>
        <v>2997488.04</v>
      </c>
      <c r="DX60" s="43">
        <f t="shared" si="182"/>
        <v>1511537.04</v>
      </c>
      <c r="DY60" s="43">
        <f t="shared" si="183"/>
        <v>106037.75</v>
      </c>
      <c r="DZ60" s="43">
        <f t="shared" si="184"/>
        <v>417480.24</v>
      </c>
      <c r="EA60" s="43">
        <f t="shared" si="185"/>
        <v>873215.22</v>
      </c>
      <c r="EB60" s="43">
        <f t="shared" si="186"/>
        <v>389764.69</v>
      </c>
      <c r="EC60" s="43">
        <f t="shared" si="187"/>
        <v>149638.51</v>
      </c>
      <c r="ED60" s="43">
        <f t="shared" si="188"/>
        <v>410263.35000000003</v>
      </c>
      <c r="EE60" s="43">
        <f t="shared" si="189"/>
        <v>283888.32</v>
      </c>
      <c r="EF60" s="43">
        <f t="shared" si="190"/>
        <v>876373.68</v>
      </c>
      <c r="EG60" s="43">
        <f t="shared" si="191"/>
        <v>990958.42999999993</v>
      </c>
      <c r="EH60" s="43">
        <f t="shared" si="192"/>
        <v>8877.44</v>
      </c>
      <c r="EI60" s="43">
        <f t="shared" si="193"/>
        <v>388345.44</v>
      </c>
      <c r="EJ60" s="43">
        <f t="shared" si="194"/>
        <v>177714.56</v>
      </c>
      <c r="EK60" s="43">
        <f t="shared" si="195"/>
        <v>116723.68</v>
      </c>
      <c r="EL60" s="43">
        <f t="shared" si="196"/>
        <v>340056.88</v>
      </c>
      <c r="EM60" s="43">
        <f t="shared" si="197"/>
        <v>25192</v>
      </c>
      <c r="EN60" s="43">
        <f t="shared" si="198"/>
        <v>115766.72</v>
      </c>
      <c r="EO60" s="43">
        <f t="shared" si="199"/>
        <v>13818.8</v>
      </c>
      <c r="EP60" s="43">
        <f t="shared" si="200"/>
        <v>57830.559999999998</v>
      </c>
      <c r="EQ60" s="43">
        <f t="shared" si="201"/>
        <v>99737.46</v>
      </c>
      <c r="ER60" s="43">
        <f t="shared" si="202"/>
        <v>13018.949999999999</v>
      </c>
      <c r="ES60" s="43">
        <f t="shared" si="203"/>
        <v>2603.5199999999995</v>
      </c>
      <c r="ET60" s="43">
        <f t="shared" si="204"/>
        <v>2603.5199999999995</v>
      </c>
      <c r="EU60" s="43">
        <f t="shared" si="205"/>
        <v>27046.89</v>
      </c>
      <c r="EV60" s="43">
        <f t="shared" si="206"/>
        <v>22544.73</v>
      </c>
      <c r="EW60" s="43">
        <f t="shared" si="207"/>
        <v>7428.9600000000009</v>
      </c>
      <c r="EX60" s="43">
        <f t="shared" si="208"/>
        <v>21986.100000000002</v>
      </c>
      <c r="EY60" s="43">
        <f t="shared" si="209"/>
        <v>46653.930000000008</v>
      </c>
      <c r="EZ60" s="43">
        <f t="shared" si="210"/>
        <v>2603.5</v>
      </c>
      <c r="FA60" s="43">
        <f t="shared" si="211"/>
        <v>2603.5</v>
      </c>
      <c r="FB60" s="43">
        <f t="shared" si="212"/>
        <v>2603.5</v>
      </c>
      <c r="FC60" s="43">
        <f t="shared" si="213"/>
        <v>2603.48</v>
      </c>
      <c r="FD60" s="43">
        <f t="shared" si="214"/>
        <v>2603.52</v>
      </c>
      <c r="FG60" s="43">
        <f t="shared" si="215"/>
        <v>119005053.79979999</v>
      </c>
      <c r="FH60" s="43">
        <f t="shared" si="216"/>
        <v>446997628.61840004</v>
      </c>
      <c r="FI60" s="43">
        <f t="shared" si="217"/>
        <v>1181767907.4743998</v>
      </c>
      <c r="FJ60" s="43">
        <f t="shared" si="218"/>
        <v>286318.42877439997</v>
      </c>
      <c r="FK60" s="43">
        <f t="shared" si="219"/>
        <v>78399.04412559999</v>
      </c>
      <c r="FL60" s="43">
        <f t="shared" si="220"/>
        <v>36518.481561600005</v>
      </c>
      <c r="FM60" s="43">
        <f t="shared" si="221"/>
        <v>141743918.63316599</v>
      </c>
      <c r="FN60" s="43">
        <f t="shared" si="222"/>
        <v>36518.481561599998</v>
      </c>
      <c r="FO60" s="43">
        <f t="shared" si="223"/>
        <v>458922200.20253199</v>
      </c>
      <c r="FP60" s="43">
        <f t="shared" si="224"/>
        <v>607431.1460376</v>
      </c>
      <c r="FQ60" s="43">
        <f t="shared" si="225"/>
        <v>36518.481561599998</v>
      </c>
      <c r="FR60" s="43">
        <f t="shared" si="226"/>
        <v>143884016.17982039</v>
      </c>
      <c r="FS60" s="43">
        <f t="shared" si="227"/>
        <v>36518.201030000004</v>
      </c>
      <c r="FT60" s="43">
        <f t="shared" si="228"/>
        <v>170168510.80508399</v>
      </c>
      <c r="FU60" s="43">
        <f t="shared" si="229"/>
        <v>35468.532314000004</v>
      </c>
      <c r="FV60" s="43">
        <f t="shared" si="230"/>
        <v>36518.201030000004</v>
      </c>
      <c r="FW60" s="43">
        <f t="shared" si="231"/>
        <v>36518.201030000004</v>
      </c>
      <c r="FX60" s="43">
        <f t="shared" si="232"/>
        <v>840906.91866239998</v>
      </c>
      <c r="FY60" s="43">
        <f t="shared" si="233"/>
        <v>11530232.386963001</v>
      </c>
      <c r="FZ60" s="43">
        <f t="shared" si="234"/>
        <v>3930616.7322623995</v>
      </c>
      <c r="GA60" s="43">
        <f t="shared" si="235"/>
        <v>32578941.2729472</v>
      </c>
      <c r="GB60" s="43">
        <f t="shared" si="236"/>
        <v>16750546.729632001</v>
      </c>
      <c r="GC60" s="43">
        <f t="shared" si="237"/>
        <v>36518.481561600005</v>
      </c>
      <c r="GD60" s="43">
        <f t="shared" si="238"/>
        <v>43051601.823782399</v>
      </c>
      <c r="GE60" s="43">
        <f t="shared" si="239"/>
        <v>21201695.2145232</v>
      </c>
      <c r="GF60" s="43">
        <f t="shared" si="240"/>
        <v>1517884.037605</v>
      </c>
      <c r="GG60" s="43">
        <f t="shared" si="241"/>
        <v>5855819.9847791996</v>
      </c>
      <c r="GH60" s="43">
        <f t="shared" si="242"/>
        <v>11368074.5917008</v>
      </c>
      <c r="GI60" s="43">
        <f t="shared" si="243"/>
        <v>5579311.154499799</v>
      </c>
      <c r="GJ60" s="43">
        <f t="shared" si="244"/>
        <v>2142009.8572442001</v>
      </c>
      <c r="GK60" s="43">
        <f t="shared" si="245"/>
        <v>5872740.5115569998</v>
      </c>
      <c r="GL60" s="43">
        <f t="shared" si="246"/>
        <v>4053517.8298608004</v>
      </c>
      <c r="GM60" s="43">
        <f t="shared" si="247"/>
        <v>12544906.1287056</v>
      </c>
      <c r="GN60" s="43">
        <f t="shared" si="248"/>
        <v>13899757.695069399</v>
      </c>
      <c r="GO60" s="43">
        <f t="shared" si="249"/>
        <v>126757.10407360001</v>
      </c>
      <c r="GP60" s="43">
        <f t="shared" si="250"/>
        <v>5111647.8936863998</v>
      </c>
      <c r="GQ60" s="43">
        <f t="shared" si="251"/>
        <v>2537508.8964064</v>
      </c>
      <c r="GR60" s="43">
        <f t="shared" si="252"/>
        <v>1666646.6519191999</v>
      </c>
      <c r="GS60" s="43">
        <f t="shared" si="253"/>
        <v>4855524.2647772003</v>
      </c>
      <c r="GT60" s="43">
        <f t="shared" si="254"/>
        <v>334313.58500000002</v>
      </c>
      <c r="GU60" s="43">
        <f t="shared" si="255"/>
        <v>1536296.7286</v>
      </c>
      <c r="GV60" s="43">
        <f t="shared" si="256"/>
        <v>179901.98243199999</v>
      </c>
      <c r="GW60" s="43">
        <f t="shared" si="257"/>
        <v>767447.6753</v>
      </c>
      <c r="GX60" s="43">
        <f t="shared" si="258"/>
        <v>1421315.322894</v>
      </c>
      <c r="GY60" s="43">
        <f t="shared" si="259"/>
        <v>173863.130049</v>
      </c>
      <c r="GZ60" s="43">
        <f t="shared" si="260"/>
        <v>34769.020262399994</v>
      </c>
      <c r="HA60" s="43">
        <f t="shared" si="261"/>
        <v>34769.020262399994</v>
      </c>
      <c r="HB60" s="43">
        <f t="shared" si="262"/>
        <v>361200.93813180004</v>
      </c>
      <c r="HC60" s="43">
        <f t="shared" si="263"/>
        <v>301076.30215259996</v>
      </c>
      <c r="HD60" s="43">
        <f t="shared" si="264"/>
        <v>99210.937795200007</v>
      </c>
      <c r="HE60" s="43">
        <f t="shared" si="265"/>
        <v>293616.01078200003</v>
      </c>
      <c r="HF60" s="43">
        <f t="shared" si="266"/>
        <v>623045.50665660005</v>
      </c>
      <c r="HG60" s="43">
        <f t="shared" si="267"/>
        <v>37043.035388000004</v>
      </c>
      <c r="HH60" s="43">
        <f t="shared" si="268"/>
        <v>34943.697956000004</v>
      </c>
      <c r="HI60" s="43">
        <f t="shared" si="269"/>
        <v>34943.697956000004</v>
      </c>
      <c r="HJ60" s="43">
        <f t="shared" si="270"/>
        <v>36995.038976800002</v>
      </c>
      <c r="HK60" s="43">
        <f t="shared" si="271"/>
        <v>36955.846886400002</v>
      </c>
      <c r="HL60" s="43">
        <f t="shared" si="272"/>
        <v>25465351.216148999</v>
      </c>
      <c r="HM60" s="43">
        <f t="shared" si="273"/>
        <v>2902576187.7680774</v>
      </c>
      <c r="HP60" s="41">
        <f>FG60/$HM$30*100</f>
        <v>4.0999803657628844</v>
      </c>
      <c r="HQ60" s="41">
        <f t="shared" ref="HQ60:JT60" si="292">FH60/$HM$30*100</f>
        <v>15.400030858866682</v>
      </c>
      <c r="HR60" s="41">
        <f t="shared" si="292"/>
        <v>40.714449200491607</v>
      </c>
      <c r="HS60" s="41">
        <f t="shared" si="292"/>
        <v>9.8642864218686788E-3</v>
      </c>
      <c r="HT60" s="41">
        <f t="shared" si="292"/>
        <v>2.7010158925710949E-3</v>
      </c>
      <c r="HU60" s="41">
        <f t="shared" si="292"/>
        <v>1.2581403277369518E-3</v>
      </c>
      <c r="HV60" s="41">
        <f t="shared" si="292"/>
        <v>4.8833832245471331</v>
      </c>
      <c r="HW60" s="41">
        <f t="shared" si="292"/>
        <v>1.2581403277369513E-3</v>
      </c>
      <c r="HX60" s="41">
        <f t="shared" si="292"/>
        <v>15.810858027999538</v>
      </c>
      <c r="HY60" s="41">
        <f t="shared" si="292"/>
        <v>2.0927311007284236E-2</v>
      </c>
      <c r="HZ60" s="41">
        <f t="shared" si="292"/>
        <v>1.2581403277369513E-3</v>
      </c>
      <c r="IA60" s="41">
        <f t="shared" si="292"/>
        <v>4.9571141934592715</v>
      </c>
      <c r="IB60" s="41">
        <f t="shared" si="292"/>
        <v>1.2581306628192421E-3</v>
      </c>
      <c r="IC60" s="41">
        <f t="shared" si="292"/>
        <v>5.862671633640538</v>
      </c>
      <c r="ID60" s="41">
        <f t="shared" si="292"/>
        <v>1.2219673152239758E-3</v>
      </c>
      <c r="IE60" s="41">
        <f t="shared" si="292"/>
        <v>1.2581306628192421E-3</v>
      </c>
      <c r="IF60" s="41">
        <f t="shared" si="292"/>
        <v>1.2581306628192421E-3</v>
      </c>
      <c r="IG60" s="41">
        <f t="shared" si="292"/>
        <v>2.8971054134810201E-2</v>
      </c>
      <c r="IH60" s="41">
        <f t="shared" si="292"/>
        <v>0.39724133463070682</v>
      </c>
      <c r="II60" s="41">
        <f t="shared" si="292"/>
        <v>0.13541821051335881</v>
      </c>
      <c r="IJ60" s="41">
        <f t="shared" si="292"/>
        <v>1.1224146814901912</v>
      </c>
      <c r="IK60" s="41">
        <f t="shared" si="292"/>
        <v>0.57709240502356141</v>
      </c>
      <c r="IL60" s="41">
        <f t="shared" si="292"/>
        <v>1.2581403277369518E-3</v>
      </c>
      <c r="IM60" s="41">
        <f t="shared" si="292"/>
        <v>1.4832203890188573</v>
      </c>
      <c r="IN60" s="41">
        <f t="shared" si="292"/>
        <v>0.73044405531439804</v>
      </c>
      <c r="IO60" s="41">
        <f t="shared" si="292"/>
        <v>5.2294373667144629E-2</v>
      </c>
      <c r="IP60" s="41">
        <f t="shared" si="292"/>
        <v>0.20174560824472296</v>
      </c>
      <c r="IQ60" s="41">
        <f t="shared" si="292"/>
        <v>0.39165464939758321</v>
      </c>
      <c r="IR60" s="41">
        <f t="shared" si="292"/>
        <v>0.19221928361473897</v>
      </c>
      <c r="IS60" s="41">
        <f t="shared" si="292"/>
        <v>7.3796852129875995E-2</v>
      </c>
      <c r="IT60" s="41">
        <f t="shared" si="292"/>
        <v>0.20232855682843651</v>
      </c>
      <c r="IU60" s="41">
        <f t="shared" si="292"/>
        <v>0.13965241797762196</v>
      </c>
      <c r="IV60" s="41">
        <f t="shared" si="292"/>
        <v>0.43219903000554655</v>
      </c>
      <c r="IW60" s="41">
        <f t="shared" si="292"/>
        <v>0.47887658396858662</v>
      </c>
      <c r="IX60" s="41">
        <f t="shared" si="292"/>
        <v>4.3670551907569154E-3</v>
      </c>
      <c r="IY60" s="41">
        <f t="shared" si="292"/>
        <v>0.17610727722592454</v>
      </c>
      <c r="IZ60" s="41">
        <f t="shared" si="292"/>
        <v>8.7422645686265538E-2</v>
      </c>
      <c r="JA60" s="41">
        <f t="shared" si="292"/>
        <v>5.7419566071778477E-2</v>
      </c>
      <c r="JB60" s="41">
        <f t="shared" si="292"/>
        <v>0.16728326668010163</v>
      </c>
      <c r="JC60" s="41">
        <f t="shared" si="292"/>
        <v>1.1517822905350469E-2</v>
      </c>
      <c r="JD60" s="41">
        <f t="shared" si="292"/>
        <v>5.292873052132796E-2</v>
      </c>
      <c r="JE60" s="41">
        <f t="shared" si="292"/>
        <v>6.1980106909901569E-3</v>
      </c>
      <c r="JF60" s="41">
        <f t="shared" si="292"/>
        <v>2.6440225015768679E-2</v>
      </c>
      <c r="JG60" s="41">
        <f t="shared" si="292"/>
        <v>4.8967373496814702E-2</v>
      </c>
      <c r="JH60" s="41">
        <f t="shared" si="292"/>
        <v>5.9899592224895654E-3</v>
      </c>
      <c r="JI60" s="41">
        <f t="shared" si="292"/>
        <v>1.1978676187354611E-3</v>
      </c>
      <c r="JJ60" s="41">
        <f t="shared" si="292"/>
        <v>1.1978676187354611E-3</v>
      </c>
      <c r="JK60" s="41">
        <f t="shared" si="292"/>
        <v>1.2444150119261602E-2</v>
      </c>
      <c r="JL60" s="41">
        <f t="shared" si="292"/>
        <v>1.0372726938964906E-2</v>
      </c>
      <c r="JM60" s="41">
        <f t="shared" si="292"/>
        <v>3.4180304452744721E-3</v>
      </c>
      <c r="JN60" s="41">
        <f t="shared" si="292"/>
        <v>1.0115703836452083E-2</v>
      </c>
      <c r="JO60" s="41">
        <f t="shared" si="292"/>
        <v>2.1465259354163171E-2</v>
      </c>
      <c r="JP60" s="41">
        <f t="shared" si="292"/>
        <v>1.2762123366168753E-3</v>
      </c>
      <c r="JQ60" s="41">
        <f t="shared" si="292"/>
        <v>1.2038856414263426E-3</v>
      </c>
      <c r="JR60" s="41">
        <f t="shared" si="292"/>
        <v>1.2038856414263426E-3</v>
      </c>
      <c r="JS60" s="41">
        <f t="shared" si="292"/>
        <v>1.2745587568968231E-3</v>
      </c>
      <c r="JT60" s="41">
        <f t="shared" si="292"/>
        <v>1.2732085049873242E-3</v>
      </c>
      <c r="JU60" s="41">
        <f t="shared" si="275"/>
        <v>0.87733618581534845</v>
      </c>
      <c r="JV60" s="41">
        <f t="shared" si="276"/>
        <v>1.2422361980576542</v>
      </c>
    </row>
    <row r="61" spans="1:282" s="38" customFormat="1" ht="14.45" x14ac:dyDescent="0.3">
      <c r="A61" s="37" t="s">
        <v>269</v>
      </c>
      <c r="B61" s="38">
        <v>1478</v>
      </c>
      <c r="C61" s="38" t="s">
        <v>75</v>
      </c>
      <c r="D61" s="38" t="s">
        <v>32</v>
      </c>
      <c r="E61" s="38">
        <v>1</v>
      </c>
      <c r="F61" s="38" t="s">
        <v>34</v>
      </c>
      <c r="G61" s="38" t="s">
        <v>66</v>
      </c>
      <c r="I61" s="38">
        <v>75.8</v>
      </c>
      <c r="J61" s="38">
        <v>84.9</v>
      </c>
      <c r="K61" s="38">
        <v>7.2</v>
      </c>
      <c r="L61" s="40">
        <v>6.04638432638236</v>
      </c>
      <c r="M61" s="38">
        <v>1.67</v>
      </c>
      <c r="N61" s="38" t="s">
        <v>64</v>
      </c>
      <c r="O61" s="41">
        <v>52.436592365999999</v>
      </c>
      <c r="P61" s="41">
        <v>0.70495771593976697</v>
      </c>
      <c r="Q61" s="41">
        <v>1.3375301528074901E-2</v>
      </c>
      <c r="R61" s="41">
        <v>3.3853670498066599E-3</v>
      </c>
      <c r="S61" s="41">
        <v>8.8114535890320297E-2</v>
      </c>
      <c r="T61" s="41">
        <v>0.838819010018374</v>
      </c>
      <c r="U61" s="41">
        <v>2.6484971514090901E-2</v>
      </c>
      <c r="V61" s="41">
        <v>6.8452392788081497E-3</v>
      </c>
      <c r="W61" s="41">
        <v>2.82932988319545E-2</v>
      </c>
      <c r="X61" s="40">
        <v>45.636223506710103</v>
      </c>
      <c r="Y61" s="40">
        <v>53.911662620623503</v>
      </c>
      <c r="Z61" s="40">
        <v>86.474118150532803</v>
      </c>
      <c r="AA61" s="40">
        <v>82.280374458096205</v>
      </c>
      <c r="AB61" s="42">
        <v>2.3244343689647802</v>
      </c>
      <c r="AC61" s="42">
        <v>7.0739374867221302E-2</v>
      </c>
      <c r="AD61" s="42">
        <v>1.7036230863345301E-2</v>
      </c>
      <c r="AE61" s="42">
        <v>8.6457890705738893E-2</v>
      </c>
      <c r="AF61" s="42"/>
      <c r="AG61" s="43">
        <v>46204260</v>
      </c>
      <c r="AH61" s="43">
        <v>108354720</v>
      </c>
      <c r="AI61" s="43">
        <v>203445120</v>
      </c>
      <c r="AJ61" s="38">
        <v>151139.79999999999</v>
      </c>
      <c r="AK61" s="38">
        <v>151139.79999999999</v>
      </c>
      <c r="AL61" s="38">
        <v>100759.87</v>
      </c>
      <c r="AM61" s="38">
        <v>21985816.530000001</v>
      </c>
      <c r="AN61" s="38">
        <v>75569.899999999994</v>
      </c>
      <c r="AO61" s="38">
        <v>76619885.900000006</v>
      </c>
      <c r="AP61" s="38">
        <v>170630.03</v>
      </c>
      <c r="AQ61" s="38">
        <v>75569.899999999994</v>
      </c>
      <c r="AR61" s="38">
        <v>20602462.530000001</v>
      </c>
      <c r="AS61" s="38">
        <v>60455.92</v>
      </c>
      <c r="AT61" s="38">
        <v>24377063.300000001</v>
      </c>
      <c r="AU61" s="38">
        <v>60455.92</v>
      </c>
      <c r="AV61" s="38">
        <v>60455.92</v>
      </c>
      <c r="AW61" s="38">
        <v>60455.92</v>
      </c>
      <c r="AX61" s="38">
        <v>96736.28</v>
      </c>
      <c r="AY61" s="38">
        <v>1611123.04</v>
      </c>
      <c r="AZ61" s="38">
        <v>467825.34</v>
      </c>
      <c r="BA61" s="38">
        <v>3694011.03</v>
      </c>
      <c r="BB61" s="38">
        <v>1888439.61</v>
      </c>
      <c r="BC61" s="38">
        <v>50379.93</v>
      </c>
      <c r="BD61" s="38">
        <v>4917231.2699999996</v>
      </c>
      <c r="BE61" s="38">
        <v>2489971.4700000002</v>
      </c>
      <c r="BF61" s="38">
        <v>150834.01999999999</v>
      </c>
      <c r="BG61" s="38">
        <v>505392.43</v>
      </c>
      <c r="BH61" s="38">
        <v>1360961.7</v>
      </c>
      <c r="BI61" s="38">
        <v>43182.8</v>
      </c>
      <c r="BJ61" s="38">
        <v>473940.96</v>
      </c>
      <c r="BK61" s="38">
        <v>517333.83</v>
      </c>
      <c r="BL61" s="38">
        <v>321149.95</v>
      </c>
      <c r="BM61" s="38">
        <v>1003436</v>
      </c>
      <c r="BN61" s="38">
        <v>1218817.02</v>
      </c>
      <c r="BO61" s="38">
        <v>37784.949999999997</v>
      </c>
      <c r="BP61" s="38">
        <v>300854.57</v>
      </c>
      <c r="BQ61" s="38">
        <v>162712.89000000001</v>
      </c>
      <c r="BR61" s="38">
        <v>92241.57</v>
      </c>
      <c r="BS61" s="38">
        <v>60728.24</v>
      </c>
      <c r="BT61" s="38">
        <v>37784.949999999997</v>
      </c>
      <c r="BU61" s="38">
        <v>37784.949999999997</v>
      </c>
      <c r="BV61" s="38">
        <v>37784.949999999997</v>
      </c>
      <c r="BW61" s="38">
        <v>37784.949999999997</v>
      </c>
      <c r="BX61" s="38">
        <v>33586.620000000003</v>
      </c>
      <c r="BY61" s="38">
        <v>33586.620000000003</v>
      </c>
      <c r="BZ61" s="38">
        <v>33586.620000000003</v>
      </c>
      <c r="CA61" s="38">
        <v>33586.620000000003</v>
      </c>
      <c r="CB61" s="38">
        <v>33586.620000000003</v>
      </c>
      <c r="CC61" s="38">
        <v>33586.620000000003</v>
      </c>
      <c r="CD61" s="38">
        <v>33586.620000000003</v>
      </c>
      <c r="CE61" s="38">
        <v>33586.620000000003</v>
      </c>
      <c r="CF61" s="38">
        <v>33586.620000000003</v>
      </c>
      <c r="CG61" s="38">
        <v>30227.96</v>
      </c>
      <c r="CH61" s="38">
        <v>30227.96</v>
      </c>
      <c r="CI61" s="38">
        <v>30227.96</v>
      </c>
      <c r="CJ61" s="38">
        <v>27479.96</v>
      </c>
      <c r="CK61" s="38">
        <v>25189.97</v>
      </c>
      <c r="CL61" s="43">
        <v>751333197.39999998</v>
      </c>
      <c r="CM61" s="43">
        <v>11905575.09</v>
      </c>
      <c r="CN61" s="43">
        <v>763238772.5</v>
      </c>
      <c r="CO61" s="43">
        <f t="shared" si="155"/>
        <v>1633650612.7799981</v>
      </c>
      <c r="CP61" s="43">
        <f t="shared" si="156"/>
        <v>1645556187.869998</v>
      </c>
      <c r="CQ61" s="41">
        <f t="shared" si="157"/>
        <v>0.72349854582665651</v>
      </c>
      <c r="CR61" s="43">
        <v>46204260</v>
      </c>
      <c r="CS61" s="43">
        <v>108354720</v>
      </c>
      <c r="CT61" s="43">
        <v>203445120</v>
      </c>
      <c r="CU61" s="43"/>
      <c r="CV61" s="43">
        <v>47671535.359999999</v>
      </c>
      <c r="CW61" s="43">
        <v>35958309.780000001</v>
      </c>
      <c r="CZ61" s="43">
        <f t="shared" si="158"/>
        <v>46204260</v>
      </c>
      <c r="DA61" s="43">
        <f t="shared" si="159"/>
        <v>216709440</v>
      </c>
      <c r="DB61" s="43">
        <f t="shared" si="160"/>
        <v>610335360</v>
      </c>
      <c r="DC61" s="43">
        <f t="shared" si="161"/>
        <v>302279.59999999998</v>
      </c>
      <c r="DD61" s="43">
        <f t="shared" si="162"/>
        <v>302279.59999999998</v>
      </c>
      <c r="DE61" s="43">
        <f t="shared" si="163"/>
        <v>302279.61</v>
      </c>
      <c r="DF61" s="43">
        <f t="shared" si="164"/>
        <v>87943266.120000005</v>
      </c>
      <c r="DG61" s="43">
        <f t="shared" si="165"/>
        <v>302279.59999999998</v>
      </c>
      <c r="DH61" s="43">
        <f t="shared" si="166"/>
        <v>306479543.60000002</v>
      </c>
      <c r="DI61" s="43">
        <f t="shared" si="167"/>
        <v>682520.12</v>
      </c>
      <c r="DJ61" s="43">
        <f t="shared" si="168"/>
        <v>302279.59999999998</v>
      </c>
      <c r="DK61" s="43">
        <f t="shared" si="169"/>
        <v>103012312.65000001</v>
      </c>
      <c r="DL61" s="43">
        <f t="shared" si="170"/>
        <v>302279.59999999998</v>
      </c>
      <c r="DM61" s="43">
        <f t="shared" si="171"/>
        <v>121885316.5</v>
      </c>
      <c r="DN61" s="43">
        <f t="shared" si="172"/>
        <v>302279.59999999998</v>
      </c>
      <c r="DO61" s="43">
        <f t="shared" si="173"/>
        <v>302279.59999999998</v>
      </c>
      <c r="DP61" s="43">
        <f t="shared" si="174"/>
        <v>302279.59999999998</v>
      </c>
      <c r="DQ61" s="43">
        <f t="shared" si="175"/>
        <v>580417.67999999993</v>
      </c>
      <c r="DR61" s="43">
        <f t="shared" si="176"/>
        <v>8055615.2000000002</v>
      </c>
      <c r="DS61" s="43">
        <f t="shared" si="177"/>
        <v>2806952.04</v>
      </c>
      <c r="DT61" s="43">
        <f t="shared" si="178"/>
        <v>22164066.18</v>
      </c>
      <c r="DU61" s="43">
        <f t="shared" si="179"/>
        <v>11330637.66</v>
      </c>
      <c r="DV61" s="43">
        <f t="shared" si="180"/>
        <v>302279.58</v>
      </c>
      <c r="DW61" s="43">
        <f t="shared" si="181"/>
        <v>29503387.619999997</v>
      </c>
      <c r="DX61" s="43">
        <f t="shared" si="182"/>
        <v>14939828.82</v>
      </c>
      <c r="DY61" s="43">
        <f t="shared" si="183"/>
        <v>1055838.1399999999</v>
      </c>
      <c r="DZ61" s="43">
        <f t="shared" si="184"/>
        <v>3032354.58</v>
      </c>
      <c r="EA61" s="43">
        <f t="shared" si="185"/>
        <v>8165770.1999999993</v>
      </c>
      <c r="EB61" s="43">
        <f t="shared" si="186"/>
        <v>302279.60000000003</v>
      </c>
      <c r="EC61" s="43">
        <f t="shared" si="187"/>
        <v>3317586.72</v>
      </c>
      <c r="ED61" s="43">
        <f t="shared" si="188"/>
        <v>3621336.81</v>
      </c>
      <c r="EE61" s="43">
        <f t="shared" si="189"/>
        <v>2569199.6</v>
      </c>
      <c r="EF61" s="43">
        <f t="shared" si="190"/>
        <v>7024052</v>
      </c>
      <c r="EG61" s="43">
        <f t="shared" si="191"/>
        <v>8531719.1400000006</v>
      </c>
      <c r="EH61" s="43">
        <f t="shared" si="192"/>
        <v>302279.59999999998</v>
      </c>
      <c r="EI61" s="43">
        <f t="shared" si="193"/>
        <v>2105981.9900000002</v>
      </c>
      <c r="EJ61" s="43">
        <f t="shared" si="194"/>
        <v>1301703.1200000001</v>
      </c>
      <c r="EK61" s="43">
        <f t="shared" si="195"/>
        <v>737932.56</v>
      </c>
      <c r="EL61" s="43">
        <f t="shared" si="196"/>
        <v>485825.92</v>
      </c>
      <c r="EM61" s="43">
        <f t="shared" si="197"/>
        <v>302279.59999999998</v>
      </c>
      <c r="EN61" s="43">
        <f t="shared" si="198"/>
        <v>302279.59999999998</v>
      </c>
      <c r="EO61" s="43">
        <f t="shared" si="199"/>
        <v>302279.59999999998</v>
      </c>
      <c r="EP61" s="43">
        <f t="shared" si="200"/>
        <v>302279.59999999998</v>
      </c>
      <c r="EQ61" s="43">
        <f t="shared" si="201"/>
        <v>302279.58</v>
      </c>
      <c r="ER61" s="43">
        <f t="shared" si="202"/>
        <v>302279.58</v>
      </c>
      <c r="ES61" s="43">
        <f t="shared" si="203"/>
        <v>302279.58</v>
      </c>
      <c r="ET61" s="43">
        <f t="shared" si="204"/>
        <v>302279.58</v>
      </c>
      <c r="EU61" s="43">
        <f t="shared" si="205"/>
        <v>302279.58</v>
      </c>
      <c r="EV61" s="43">
        <f t="shared" si="206"/>
        <v>302279.58</v>
      </c>
      <c r="EW61" s="43">
        <f t="shared" si="207"/>
        <v>302279.58</v>
      </c>
      <c r="EX61" s="43">
        <f t="shared" si="208"/>
        <v>302279.58</v>
      </c>
      <c r="EY61" s="43">
        <f t="shared" si="209"/>
        <v>302279.58</v>
      </c>
      <c r="EZ61" s="43">
        <f t="shared" si="210"/>
        <v>302279.59999999998</v>
      </c>
      <c r="FA61" s="43">
        <f t="shared" si="211"/>
        <v>302279.59999999998</v>
      </c>
      <c r="FB61" s="43">
        <f t="shared" si="212"/>
        <v>302279.59999999998</v>
      </c>
      <c r="FC61" s="43">
        <f t="shared" si="213"/>
        <v>302279.56</v>
      </c>
      <c r="FD61" s="43">
        <f t="shared" si="214"/>
        <v>302279.64</v>
      </c>
      <c r="FG61" s="43">
        <f t="shared" si="215"/>
        <v>741229992.87959993</v>
      </c>
      <c r="FH61" s="43">
        <f t="shared" si="216"/>
        <v>3258122409.8688002</v>
      </c>
      <c r="FI61" s="43">
        <f t="shared" si="217"/>
        <v>8971038702.3743992</v>
      </c>
      <c r="FJ61" s="43">
        <f t="shared" si="218"/>
        <v>3935269.2917439993</v>
      </c>
      <c r="FK61" s="43">
        <f t="shared" si="219"/>
        <v>4239948.9917679997</v>
      </c>
      <c r="FL61" s="43">
        <f t="shared" si="220"/>
        <v>4239949.1320337998</v>
      </c>
      <c r="FM61" s="43">
        <f t="shared" si="221"/>
        <v>1277864025.5199661</v>
      </c>
      <c r="FN61" s="43">
        <f t="shared" si="222"/>
        <v>4239948.9917679997</v>
      </c>
      <c r="FO61" s="43">
        <f t="shared" si="223"/>
        <v>4453316332.2569799</v>
      </c>
      <c r="FP61" s="43">
        <f t="shared" si="224"/>
        <v>9573423.0647895988</v>
      </c>
      <c r="FQ61" s="43">
        <f t="shared" si="225"/>
        <v>4239948.9917679997</v>
      </c>
      <c r="FR61" s="43">
        <f t="shared" si="226"/>
        <v>1486442536.5352135</v>
      </c>
      <c r="FS61" s="43">
        <f t="shared" si="227"/>
        <v>4239948.9917680006</v>
      </c>
      <c r="FT61" s="43">
        <f t="shared" si="228"/>
        <v>1758775377.077774</v>
      </c>
      <c r="FU61" s="43">
        <f t="shared" si="229"/>
        <v>4118077.1117583998</v>
      </c>
      <c r="FV61" s="43">
        <f t="shared" si="230"/>
        <v>4239948.9917680006</v>
      </c>
      <c r="FW61" s="43">
        <f t="shared" si="231"/>
        <v>4239948.9917680006</v>
      </c>
      <c r="FX61" s="43">
        <f t="shared" si="232"/>
        <v>8336283.7540607993</v>
      </c>
      <c r="FY61" s="43">
        <f t="shared" si="233"/>
        <v>112992731.05201602</v>
      </c>
      <c r="FZ61" s="43">
        <f t="shared" si="234"/>
        <v>40315017.091622405</v>
      </c>
      <c r="GA61" s="43">
        <f t="shared" si="235"/>
        <v>318332730.35422075</v>
      </c>
      <c r="GB61" s="43">
        <f t="shared" si="236"/>
        <v>162736963.23000962</v>
      </c>
      <c r="GC61" s="43">
        <f t="shared" si="237"/>
        <v>4239948.7112364005</v>
      </c>
      <c r="GD61" s="43">
        <f t="shared" si="238"/>
        <v>423744174.89550716</v>
      </c>
      <c r="GE61" s="43">
        <f t="shared" si="239"/>
        <v>209554704.13003561</v>
      </c>
      <c r="GF61" s="43">
        <f t="shared" si="240"/>
        <v>15113861.421998799</v>
      </c>
      <c r="GG61" s="43">
        <f t="shared" si="241"/>
        <v>42533564.104736403</v>
      </c>
      <c r="GH61" s="43">
        <f t="shared" si="242"/>
        <v>106307222.556528</v>
      </c>
      <c r="GI61" s="43">
        <f t="shared" si="243"/>
        <v>4327000.334632</v>
      </c>
      <c r="GJ61" s="43">
        <f t="shared" si="244"/>
        <v>47489803.6374624</v>
      </c>
      <c r="GK61" s="43">
        <f t="shared" si="245"/>
        <v>51837853.393630199</v>
      </c>
      <c r="GL61" s="43">
        <f t="shared" si="246"/>
        <v>36684483.486574002</v>
      </c>
      <c r="GM61" s="43">
        <f t="shared" si="247"/>
        <v>100546233.86583999</v>
      </c>
      <c r="GN61" s="43">
        <f t="shared" si="248"/>
        <v>119670841.0547412</v>
      </c>
      <c r="GO61" s="43">
        <f t="shared" si="249"/>
        <v>4316118.916774</v>
      </c>
      <c r="GP61" s="43">
        <f t="shared" si="250"/>
        <v>27720264.7295794</v>
      </c>
      <c r="GQ61" s="43">
        <f t="shared" si="251"/>
        <v>18586452.609622803</v>
      </c>
      <c r="GR61" s="43">
        <f t="shared" si="252"/>
        <v>10536618.023576401</v>
      </c>
      <c r="GS61" s="43">
        <f t="shared" si="253"/>
        <v>6936896.9774048002</v>
      </c>
      <c r="GT61" s="43">
        <f t="shared" si="254"/>
        <v>4011439.2167500001</v>
      </c>
      <c r="GU61" s="43">
        <f t="shared" si="255"/>
        <v>4011439.2167500001</v>
      </c>
      <c r="GV61" s="43">
        <f t="shared" si="256"/>
        <v>3935269.2917439993</v>
      </c>
      <c r="GW61" s="43">
        <f t="shared" si="257"/>
        <v>4011439.2167500001</v>
      </c>
      <c r="GX61" s="43">
        <f t="shared" si="258"/>
        <v>4307655.3067620005</v>
      </c>
      <c r="GY61" s="43">
        <f t="shared" si="259"/>
        <v>4036828.9246596005</v>
      </c>
      <c r="GZ61" s="43">
        <f t="shared" si="260"/>
        <v>4036828.9246596005</v>
      </c>
      <c r="HA61" s="43">
        <f t="shared" si="261"/>
        <v>4036828.9246596005</v>
      </c>
      <c r="HB61" s="43">
        <f t="shared" si="262"/>
        <v>4036828.9246596005</v>
      </c>
      <c r="HC61" s="43">
        <f t="shared" si="263"/>
        <v>4036828.9246596005</v>
      </c>
      <c r="HD61" s="43">
        <f t="shared" si="264"/>
        <v>4036828.9246596005</v>
      </c>
      <c r="HE61" s="43">
        <f t="shared" si="265"/>
        <v>4036828.9246596005</v>
      </c>
      <c r="HF61" s="43">
        <f t="shared" si="266"/>
        <v>4036828.9246596005</v>
      </c>
      <c r="HG61" s="43">
        <f t="shared" si="267"/>
        <v>4300884.9317728002</v>
      </c>
      <c r="HH61" s="43">
        <f t="shared" si="268"/>
        <v>4057141.1717536002</v>
      </c>
      <c r="HI61" s="43">
        <f t="shared" si="269"/>
        <v>4057141.1717536002</v>
      </c>
      <c r="HJ61" s="43">
        <f t="shared" si="270"/>
        <v>4295344.7324695997</v>
      </c>
      <c r="HK61" s="43">
        <f t="shared" si="271"/>
        <v>4290729.5095548006</v>
      </c>
      <c r="HL61" s="43">
        <f t="shared" si="272"/>
        <v>142994290.73346299</v>
      </c>
      <c r="HM61" s="43">
        <f t="shared" si="273"/>
        <v>24083522963.292286</v>
      </c>
      <c r="HP61" s="41">
        <f>FG61/$HM$31*100</f>
        <v>3.0777473628313046</v>
      </c>
      <c r="HQ61" s="41">
        <f t="shared" ref="HQ61:JT61" si="293">FH61/$HM$31*100</f>
        <v>13.528429436319501</v>
      </c>
      <c r="HR61" s="41">
        <f t="shared" si="293"/>
        <v>37.249694390841036</v>
      </c>
      <c r="HS61" s="41">
        <f t="shared" si="293"/>
        <v>1.6340089852062228E-2</v>
      </c>
      <c r="HT61" s="41">
        <f t="shared" si="293"/>
        <v>1.7605185911672729E-2</v>
      </c>
      <c r="HU61" s="41">
        <f t="shared" si="293"/>
        <v>1.7605186494086687E-2</v>
      </c>
      <c r="HV61" s="41">
        <f t="shared" si="293"/>
        <v>5.3059680158408122</v>
      </c>
      <c r="HW61" s="41">
        <f t="shared" si="293"/>
        <v>1.7605185911672729E-2</v>
      </c>
      <c r="HX61" s="41">
        <f t="shared" si="293"/>
        <v>18.491133290775824</v>
      </c>
      <c r="HY61" s="41">
        <f t="shared" si="293"/>
        <v>3.9750924644128077E-2</v>
      </c>
      <c r="HZ61" s="41">
        <f t="shared" si="293"/>
        <v>1.7605185911672729E-2</v>
      </c>
      <c r="IA61" s="41">
        <f t="shared" si="293"/>
        <v>6.1720311384709996</v>
      </c>
      <c r="IB61" s="41">
        <f t="shared" si="293"/>
        <v>1.7605185911672733E-2</v>
      </c>
      <c r="IC61" s="41">
        <f t="shared" si="293"/>
        <v>7.3028160363351775</v>
      </c>
      <c r="ID61" s="41">
        <f t="shared" si="293"/>
        <v>1.709914748782853E-2</v>
      </c>
      <c r="IE61" s="41">
        <f t="shared" si="293"/>
        <v>1.7605185911672733E-2</v>
      </c>
      <c r="IF61" s="41">
        <f t="shared" si="293"/>
        <v>1.7605185911672733E-2</v>
      </c>
      <c r="IG61" s="41">
        <f t="shared" si="293"/>
        <v>3.4614054458589089E-2</v>
      </c>
      <c r="IH61" s="41">
        <f t="shared" si="293"/>
        <v>0.46917027556241542</v>
      </c>
      <c r="II61" s="41">
        <f t="shared" si="293"/>
        <v>0.16739667677801914</v>
      </c>
      <c r="IJ61" s="41">
        <f t="shared" si="293"/>
        <v>1.3217863966140597</v>
      </c>
      <c r="IK61" s="41">
        <f t="shared" si="293"/>
        <v>0.67571909424568255</v>
      </c>
      <c r="IL61" s="41">
        <f t="shared" si="293"/>
        <v>1.7605184746844811E-2</v>
      </c>
      <c r="IM61" s="41">
        <f t="shared" si="293"/>
        <v>1.759477529684387</v>
      </c>
      <c r="IN61" s="41">
        <f t="shared" si="293"/>
        <v>0.87011648773078387</v>
      </c>
      <c r="IO61" s="41">
        <f t="shared" si="293"/>
        <v>6.2756023880040729E-2</v>
      </c>
      <c r="IP61" s="41">
        <f t="shared" si="293"/>
        <v>0.17660856416050663</v>
      </c>
      <c r="IQ61" s="41">
        <f t="shared" si="293"/>
        <v>0.44141059727249932</v>
      </c>
      <c r="IR61" s="41">
        <f t="shared" si="293"/>
        <v>1.7966641928704299E-2</v>
      </c>
      <c r="IS61" s="41">
        <f t="shared" si="293"/>
        <v>0.19718794343271781</v>
      </c>
      <c r="IT61" s="41">
        <f t="shared" si="293"/>
        <v>0.21524198711559192</v>
      </c>
      <c r="IU61" s="41">
        <f t="shared" si="293"/>
        <v>0.15232191545434567</v>
      </c>
      <c r="IV61" s="41">
        <f t="shared" si="293"/>
        <v>0.41748972531589718</v>
      </c>
      <c r="IW61" s="41">
        <f t="shared" si="293"/>
        <v>0.49689923370904476</v>
      </c>
      <c r="IX61" s="41">
        <f t="shared" si="293"/>
        <v>1.7921459926575352E-2</v>
      </c>
      <c r="IY61" s="41">
        <f t="shared" si="293"/>
        <v>0.11510053895283584</v>
      </c>
      <c r="IZ61" s="41">
        <f t="shared" si="293"/>
        <v>7.7174974101388613E-2</v>
      </c>
      <c r="JA61" s="41">
        <f t="shared" si="293"/>
        <v>4.3750318587675661E-2</v>
      </c>
      <c r="JB61" s="41">
        <f t="shared" si="293"/>
        <v>2.8803497677552845E-2</v>
      </c>
      <c r="JC61" s="41">
        <f t="shared" si="293"/>
        <v>1.6656363866964854E-2</v>
      </c>
      <c r="JD61" s="41">
        <f t="shared" si="293"/>
        <v>1.6656363866964854E-2</v>
      </c>
      <c r="JE61" s="41">
        <f t="shared" si="293"/>
        <v>1.6340089852062228E-2</v>
      </c>
      <c r="JF61" s="41">
        <f t="shared" si="293"/>
        <v>1.6656363866964854E-2</v>
      </c>
      <c r="JG61" s="41">
        <f t="shared" si="293"/>
        <v>1.7886317185935207E-2</v>
      </c>
      <c r="JH61" s="41">
        <f t="shared" si="293"/>
        <v>1.676178742957361E-2</v>
      </c>
      <c r="JI61" s="41">
        <f t="shared" si="293"/>
        <v>1.676178742957361E-2</v>
      </c>
      <c r="JJ61" s="41">
        <f t="shared" si="293"/>
        <v>1.676178742957361E-2</v>
      </c>
      <c r="JK61" s="41">
        <f t="shared" si="293"/>
        <v>1.676178742957361E-2</v>
      </c>
      <c r="JL61" s="41">
        <f t="shared" si="293"/>
        <v>1.676178742957361E-2</v>
      </c>
      <c r="JM61" s="41">
        <f t="shared" si="293"/>
        <v>1.676178742957361E-2</v>
      </c>
      <c r="JN61" s="41">
        <f t="shared" si="293"/>
        <v>1.676178742957361E-2</v>
      </c>
      <c r="JO61" s="41">
        <f t="shared" si="293"/>
        <v>1.676178742957361E-2</v>
      </c>
      <c r="JP61" s="41">
        <f t="shared" si="293"/>
        <v>1.7858205123594827E-2</v>
      </c>
      <c r="JQ61" s="41">
        <f t="shared" si="293"/>
        <v>1.6846128275906432E-2</v>
      </c>
      <c r="JR61" s="41">
        <f t="shared" si="293"/>
        <v>1.6846128275906432E-2</v>
      </c>
      <c r="JS61" s="41">
        <f t="shared" si="293"/>
        <v>1.7835201016962902E-2</v>
      </c>
      <c r="JT61" s="41">
        <f t="shared" si="293"/>
        <v>1.7816037612498226E-2</v>
      </c>
      <c r="JU61" s="41">
        <f t="shared" si="275"/>
        <v>0.59374324492065622</v>
      </c>
      <c r="JV61" s="41">
        <f t="shared" si="276"/>
        <v>1.1991295777285063</v>
      </c>
    </row>
    <row r="62" spans="1:282" s="38" customFormat="1" ht="14.45" x14ac:dyDescent="0.3">
      <c r="A62" s="37" t="s">
        <v>270</v>
      </c>
      <c r="B62" s="38">
        <v>1416</v>
      </c>
      <c r="C62" s="38" t="s">
        <v>77</v>
      </c>
      <c r="D62" s="38" t="s">
        <v>32</v>
      </c>
      <c r="E62" s="38">
        <v>0</v>
      </c>
      <c r="F62" s="38" t="s">
        <v>34</v>
      </c>
      <c r="G62" s="38" t="s">
        <v>76</v>
      </c>
      <c r="H62" s="38" t="s">
        <v>46</v>
      </c>
      <c r="I62" s="38">
        <v>88</v>
      </c>
      <c r="J62" s="38">
        <v>84.38</v>
      </c>
      <c r="K62" s="38">
        <v>6.6</v>
      </c>
      <c r="L62" s="40">
        <v>5.3858618698198999</v>
      </c>
      <c r="M62" s="38">
        <v>2.38</v>
      </c>
      <c r="N62" s="38">
        <v>0</v>
      </c>
      <c r="O62" s="41">
        <v>2.2350121770000002</v>
      </c>
      <c r="P62" s="41">
        <v>0.67501564936663905</v>
      </c>
      <c r="Q62" s="41">
        <v>2.7998378104586101E-2</v>
      </c>
      <c r="R62" s="41">
        <v>7.7847799573756002E-3</v>
      </c>
      <c r="S62" s="41">
        <v>0.12635814824913999</v>
      </c>
      <c r="T62" s="41">
        <v>0.83754653174732097</v>
      </c>
      <c r="U62" s="41">
        <v>5.3884146486286998E-2</v>
      </c>
      <c r="V62" s="41">
        <v>1.5551139703903099E-2</v>
      </c>
      <c r="W62" s="41">
        <v>3.9203410448394302E-2</v>
      </c>
      <c r="X62" s="40">
        <v>47.113480701422603</v>
      </c>
      <c r="Y62" s="40">
        <v>57.954701581740501</v>
      </c>
      <c r="Z62" s="40">
        <v>86.781933913291297</v>
      </c>
      <c r="AA62" s="40">
        <v>84.264665181224004</v>
      </c>
      <c r="AB62" s="42">
        <v>9.08403721237932E-2</v>
      </c>
      <c r="AC62" s="42">
        <v>5.6420715247000701E-3</v>
      </c>
      <c r="AD62" s="42">
        <v>1.5232396297070201E-3</v>
      </c>
      <c r="AE62" s="42">
        <v>4.7072279037457402E-3</v>
      </c>
      <c r="AF62" s="42"/>
      <c r="AG62" s="43">
        <v>2824120</v>
      </c>
      <c r="AH62" s="43">
        <v>4433380</v>
      </c>
      <c r="AI62" s="43">
        <v>6677080</v>
      </c>
      <c r="AJ62" s="38">
        <v>5939.81</v>
      </c>
      <c r="AK62" s="38">
        <v>351.34</v>
      </c>
      <c r="AL62" s="38">
        <v>234.23</v>
      </c>
      <c r="AM62" s="38">
        <v>1016415.36</v>
      </c>
      <c r="AN62" s="38">
        <v>175.67</v>
      </c>
      <c r="AO62" s="38">
        <v>3080638.85</v>
      </c>
      <c r="AP62" s="38">
        <v>5533.46</v>
      </c>
      <c r="AQ62" s="38">
        <v>175.67</v>
      </c>
      <c r="AR62" s="38">
        <v>1053741.1499999999</v>
      </c>
      <c r="AS62" s="38">
        <v>140.54</v>
      </c>
      <c r="AT62" s="38">
        <v>1399297.44</v>
      </c>
      <c r="AU62" s="38">
        <v>140.54</v>
      </c>
      <c r="AV62" s="38">
        <v>140.54</v>
      </c>
      <c r="AW62" s="38">
        <v>140.54</v>
      </c>
      <c r="AX62" s="38">
        <v>7406.99</v>
      </c>
      <c r="AY62" s="38">
        <v>95100.18</v>
      </c>
      <c r="AZ62" s="38">
        <v>35904.800000000003</v>
      </c>
      <c r="BA62" s="38">
        <v>302931.01</v>
      </c>
      <c r="BB62" s="38">
        <v>155695.94</v>
      </c>
      <c r="BC62" s="38">
        <v>117.11</v>
      </c>
      <c r="BD62" s="38">
        <v>426396.42</v>
      </c>
      <c r="BE62" s="38">
        <v>180073.78</v>
      </c>
      <c r="BF62" s="38">
        <v>13508.27</v>
      </c>
      <c r="BG62" s="38">
        <v>54360.639999999999</v>
      </c>
      <c r="BH62" s="38">
        <v>114442.18</v>
      </c>
      <c r="BI62" s="38">
        <v>47855.65</v>
      </c>
      <c r="BJ62" s="38">
        <v>17503.93</v>
      </c>
      <c r="BK62" s="38">
        <v>48499.77</v>
      </c>
      <c r="BL62" s="38">
        <v>25379.96</v>
      </c>
      <c r="BM62" s="38">
        <v>103234.85</v>
      </c>
      <c r="BN62" s="38">
        <v>103998.01</v>
      </c>
      <c r="BO62" s="38">
        <v>767.65</v>
      </c>
      <c r="BP62" s="38">
        <v>42774.94</v>
      </c>
      <c r="BQ62" s="38">
        <v>4661.72</v>
      </c>
      <c r="BR62" s="38">
        <v>10595.7</v>
      </c>
      <c r="BS62" s="38">
        <v>29368.2</v>
      </c>
      <c r="BT62" s="38">
        <v>2352.59</v>
      </c>
      <c r="BU62" s="38">
        <v>10311.51</v>
      </c>
      <c r="BV62" s="38">
        <v>926.15</v>
      </c>
      <c r="BW62" s="38">
        <v>4109.5600000000004</v>
      </c>
      <c r="BX62" s="38">
        <v>6212.7</v>
      </c>
      <c r="BY62" s="38">
        <v>752.95</v>
      </c>
      <c r="BZ62" s="38">
        <v>361.9</v>
      </c>
      <c r="CA62" s="38">
        <v>513.44000000000005</v>
      </c>
      <c r="CB62" s="38">
        <v>1100.23</v>
      </c>
      <c r="CC62" s="38">
        <v>1015.88</v>
      </c>
      <c r="CD62" s="38">
        <v>226.81</v>
      </c>
      <c r="CE62" s="38">
        <v>1412.87</v>
      </c>
      <c r="CF62" s="38">
        <v>1993.88</v>
      </c>
      <c r="CG62" s="38">
        <v>403.89</v>
      </c>
      <c r="CH62" s="38">
        <v>70.27</v>
      </c>
      <c r="CI62" s="38">
        <v>70.27</v>
      </c>
      <c r="CJ62" s="38">
        <v>591.04</v>
      </c>
      <c r="CK62" s="38">
        <v>58.56</v>
      </c>
      <c r="CL62" s="43">
        <v>40308463.5</v>
      </c>
      <c r="CM62" s="43">
        <v>1559018.49</v>
      </c>
      <c r="CN62" s="43">
        <v>41867481.990000002</v>
      </c>
      <c r="CO62" s="43">
        <f t="shared" si="155"/>
        <v>72039015.560000017</v>
      </c>
      <c r="CP62" s="43">
        <f t="shared" si="156"/>
        <v>73598034.050000012</v>
      </c>
      <c r="CQ62" s="41">
        <f t="shared" si="157"/>
        <v>2.1182882262056832</v>
      </c>
      <c r="CR62" s="43">
        <v>2824120</v>
      </c>
      <c r="CS62" s="43">
        <v>4433380</v>
      </c>
      <c r="CT62" s="43">
        <v>6677080</v>
      </c>
      <c r="CU62" s="43"/>
      <c r="CV62" s="43">
        <v>3432623.73</v>
      </c>
      <c r="CW62" s="43">
        <v>4435906.53</v>
      </c>
      <c r="CZ62" s="43">
        <f t="shared" si="158"/>
        <v>2824120</v>
      </c>
      <c r="DA62" s="43">
        <f t="shared" si="159"/>
        <v>8866760</v>
      </c>
      <c r="DB62" s="43">
        <f t="shared" si="160"/>
        <v>20031240</v>
      </c>
      <c r="DC62" s="43">
        <f t="shared" si="161"/>
        <v>11879.62</v>
      </c>
      <c r="DD62" s="43">
        <f t="shared" si="162"/>
        <v>702.68</v>
      </c>
      <c r="DE62" s="43">
        <f t="shared" si="163"/>
        <v>702.68999999999994</v>
      </c>
      <c r="DF62" s="43">
        <f t="shared" si="164"/>
        <v>4065661.44</v>
      </c>
      <c r="DG62" s="43">
        <f t="shared" si="165"/>
        <v>702.68</v>
      </c>
      <c r="DH62" s="43">
        <f t="shared" si="166"/>
        <v>12322555.4</v>
      </c>
      <c r="DI62" s="43">
        <f t="shared" si="167"/>
        <v>22133.84</v>
      </c>
      <c r="DJ62" s="43">
        <f t="shared" si="168"/>
        <v>702.68</v>
      </c>
      <c r="DK62" s="43">
        <f t="shared" si="169"/>
        <v>5268705.75</v>
      </c>
      <c r="DL62" s="43">
        <f t="shared" si="170"/>
        <v>702.69999999999993</v>
      </c>
      <c r="DM62" s="43">
        <f t="shared" si="171"/>
        <v>6996487.1999999993</v>
      </c>
      <c r="DN62" s="43">
        <f t="shared" si="172"/>
        <v>702.69999999999993</v>
      </c>
      <c r="DO62" s="43">
        <f t="shared" si="173"/>
        <v>702.69999999999993</v>
      </c>
      <c r="DP62" s="43">
        <f t="shared" si="174"/>
        <v>702.69999999999993</v>
      </c>
      <c r="DQ62" s="43">
        <f t="shared" si="175"/>
        <v>44441.94</v>
      </c>
      <c r="DR62" s="43">
        <f t="shared" si="176"/>
        <v>475500.89999999997</v>
      </c>
      <c r="DS62" s="43">
        <f t="shared" si="177"/>
        <v>215428.80000000002</v>
      </c>
      <c r="DT62" s="43">
        <f t="shared" si="178"/>
        <v>1817586.06</v>
      </c>
      <c r="DU62" s="43">
        <f t="shared" si="179"/>
        <v>934175.64</v>
      </c>
      <c r="DV62" s="43">
        <f t="shared" si="180"/>
        <v>702.66</v>
      </c>
      <c r="DW62" s="43">
        <f t="shared" si="181"/>
        <v>2558378.52</v>
      </c>
      <c r="DX62" s="43">
        <f t="shared" si="182"/>
        <v>1080442.68</v>
      </c>
      <c r="DY62" s="43">
        <f t="shared" si="183"/>
        <v>94557.89</v>
      </c>
      <c r="DZ62" s="43">
        <f t="shared" si="184"/>
        <v>326163.83999999997</v>
      </c>
      <c r="EA62" s="43">
        <f t="shared" si="185"/>
        <v>686653.08</v>
      </c>
      <c r="EB62" s="43">
        <f t="shared" si="186"/>
        <v>334989.55</v>
      </c>
      <c r="EC62" s="43">
        <f t="shared" si="187"/>
        <v>122527.51000000001</v>
      </c>
      <c r="ED62" s="43">
        <f t="shared" si="188"/>
        <v>339498.38999999996</v>
      </c>
      <c r="EE62" s="43">
        <f t="shared" si="189"/>
        <v>203039.68</v>
      </c>
      <c r="EF62" s="43">
        <f t="shared" si="190"/>
        <v>722643.95000000007</v>
      </c>
      <c r="EG62" s="43">
        <f t="shared" si="191"/>
        <v>727986.07</v>
      </c>
      <c r="EH62" s="43">
        <f t="shared" si="192"/>
        <v>6141.2</v>
      </c>
      <c r="EI62" s="43">
        <f t="shared" si="193"/>
        <v>299424.58</v>
      </c>
      <c r="EJ62" s="43">
        <f t="shared" si="194"/>
        <v>37293.760000000002</v>
      </c>
      <c r="EK62" s="43">
        <f t="shared" si="195"/>
        <v>84765.6</v>
      </c>
      <c r="EL62" s="43">
        <f t="shared" si="196"/>
        <v>234945.6</v>
      </c>
      <c r="EM62" s="43">
        <f t="shared" si="197"/>
        <v>18820.72</v>
      </c>
      <c r="EN62" s="43">
        <f t="shared" si="198"/>
        <v>82492.08</v>
      </c>
      <c r="EO62" s="43">
        <f t="shared" si="199"/>
        <v>7409.2</v>
      </c>
      <c r="EP62" s="43">
        <f t="shared" si="200"/>
        <v>32876.480000000003</v>
      </c>
      <c r="EQ62" s="43">
        <f t="shared" si="201"/>
        <v>55914.299999999996</v>
      </c>
      <c r="ER62" s="43">
        <f t="shared" si="202"/>
        <v>6776.55</v>
      </c>
      <c r="ES62" s="43">
        <f t="shared" si="203"/>
        <v>3257.1</v>
      </c>
      <c r="ET62" s="43">
        <f t="shared" si="204"/>
        <v>4620.9600000000009</v>
      </c>
      <c r="EU62" s="43">
        <f t="shared" si="205"/>
        <v>9902.07</v>
      </c>
      <c r="EV62" s="43">
        <f t="shared" si="206"/>
        <v>9142.92</v>
      </c>
      <c r="EW62" s="43">
        <f t="shared" si="207"/>
        <v>2041.29</v>
      </c>
      <c r="EX62" s="43">
        <f t="shared" si="208"/>
        <v>12715.829999999998</v>
      </c>
      <c r="EY62" s="43">
        <f t="shared" si="209"/>
        <v>17944.920000000002</v>
      </c>
      <c r="EZ62" s="43">
        <f t="shared" si="210"/>
        <v>4038.8999999999996</v>
      </c>
      <c r="FA62" s="43">
        <f t="shared" si="211"/>
        <v>702.69999999999993</v>
      </c>
      <c r="FB62" s="43">
        <f t="shared" si="212"/>
        <v>702.69999999999993</v>
      </c>
      <c r="FC62" s="43">
        <f t="shared" si="213"/>
        <v>6501.44</v>
      </c>
      <c r="FD62" s="43">
        <f t="shared" si="214"/>
        <v>702.72</v>
      </c>
      <c r="FG62" s="43">
        <f t="shared" si="215"/>
        <v>45305832.135199994</v>
      </c>
      <c r="FH62" s="43">
        <f t="shared" si="216"/>
        <v>133307480.55520001</v>
      </c>
      <c r="FI62" s="43">
        <f t="shared" si="217"/>
        <v>294429982.38959998</v>
      </c>
      <c r="FJ62" s="43">
        <f t="shared" si="218"/>
        <v>154656.4961168</v>
      </c>
      <c r="FK62" s="43">
        <f t="shared" si="219"/>
        <v>9856.1972343999987</v>
      </c>
      <c r="FL62" s="43">
        <f t="shared" si="220"/>
        <v>9856.3375001999993</v>
      </c>
      <c r="FM62" s="43">
        <f t="shared" si="221"/>
        <v>59076296.836991996</v>
      </c>
      <c r="FN62" s="43">
        <f t="shared" si="222"/>
        <v>9856.1972343999987</v>
      </c>
      <c r="FO62" s="43">
        <f t="shared" si="223"/>
        <v>179053507.36747</v>
      </c>
      <c r="FP62" s="43">
        <f t="shared" si="224"/>
        <v>310462.0774672</v>
      </c>
      <c r="FQ62" s="43">
        <f t="shared" si="225"/>
        <v>9856.1972343999987</v>
      </c>
      <c r="FR62" s="43">
        <f t="shared" si="226"/>
        <v>76026138.408297002</v>
      </c>
      <c r="FS62" s="43">
        <f t="shared" si="227"/>
        <v>9856.477766</v>
      </c>
      <c r="FT62" s="43">
        <f t="shared" si="228"/>
        <v>100957603.1531232</v>
      </c>
      <c r="FU62" s="43">
        <f t="shared" si="229"/>
        <v>9573.1659907999983</v>
      </c>
      <c r="FV62" s="43">
        <f t="shared" si="230"/>
        <v>9856.477766</v>
      </c>
      <c r="FW62" s="43">
        <f t="shared" si="231"/>
        <v>9856.477766</v>
      </c>
      <c r="FX62" s="43">
        <f t="shared" si="232"/>
        <v>638300.0297664</v>
      </c>
      <c r="FY62" s="43">
        <f t="shared" si="233"/>
        <v>6669651.4139219997</v>
      </c>
      <c r="FZ62" s="43">
        <f t="shared" si="234"/>
        <v>3094109.0657280004</v>
      </c>
      <c r="GA62" s="43">
        <f t="shared" si="235"/>
        <v>26105188.8419136</v>
      </c>
      <c r="GB62" s="43">
        <f t="shared" si="236"/>
        <v>13417153.6800384</v>
      </c>
      <c r="GC62" s="43">
        <f t="shared" si="237"/>
        <v>9855.9167028000011</v>
      </c>
      <c r="GD62" s="43">
        <f t="shared" si="238"/>
        <v>36744864.996211201</v>
      </c>
      <c r="GE62" s="43">
        <f t="shared" si="239"/>
        <v>15154915.686434401</v>
      </c>
      <c r="GF62" s="43">
        <f t="shared" si="240"/>
        <v>1353554.8600438</v>
      </c>
      <c r="GG62" s="43">
        <f t="shared" si="241"/>
        <v>4574963.1948672002</v>
      </c>
      <c r="GH62" s="43">
        <f t="shared" si="242"/>
        <v>8939289.2534111999</v>
      </c>
      <c r="GI62" s="43">
        <f t="shared" si="243"/>
        <v>4795228.9699609997</v>
      </c>
      <c r="GJ62" s="43">
        <f t="shared" si="244"/>
        <v>1753927.7436241999</v>
      </c>
      <c r="GK62" s="43">
        <f t="shared" si="245"/>
        <v>4859771.0435537994</v>
      </c>
      <c r="GL62" s="43">
        <f t="shared" si="246"/>
        <v>2899115.2684591999</v>
      </c>
      <c r="GM62" s="43">
        <f t="shared" si="247"/>
        <v>10344332.245609</v>
      </c>
      <c r="GN62" s="43">
        <f t="shared" si="248"/>
        <v>10211154.849740598</v>
      </c>
      <c r="GO62" s="43">
        <f t="shared" si="249"/>
        <v>87687.523377999998</v>
      </c>
      <c r="GP62" s="43">
        <f t="shared" si="250"/>
        <v>3941215.3871948002</v>
      </c>
      <c r="GQ62" s="43">
        <f t="shared" si="251"/>
        <v>532501.37625440001</v>
      </c>
      <c r="GR62" s="43">
        <f t="shared" si="252"/>
        <v>1210331.1293640002</v>
      </c>
      <c r="GS62" s="43">
        <f t="shared" si="253"/>
        <v>3354686.0210640002</v>
      </c>
      <c r="GT62" s="43">
        <f t="shared" si="254"/>
        <v>249762.71735000002</v>
      </c>
      <c r="GU62" s="43">
        <f t="shared" si="255"/>
        <v>1094721.45915</v>
      </c>
      <c r="GV62" s="43">
        <f t="shared" si="256"/>
        <v>96457.707488</v>
      </c>
      <c r="GW62" s="43">
        <f t="shared" si="257"/>
        <v>436291.43740000005</v>
      </c>
      <c r="GX62" s="43">
        <f t="shared" si="258"/>
        <v>796810.45976999996</v>
      </c>
      <c r="GY62" s="43">
        <f t="shared" si="259"/>
        <v>90498.250161000004</v>
      </c>
      <c r="GZ62" s="43">
        <f t="shared" si="260"/>
        <v>43497.332801999997</v>
      </c>
      <c r="HA62" s="43">
        <f t="shared" si="261"/>
        <v>61711.164835200005</v>
      </c>
      <c r="HB62" s="43">
        <f t="shared" si="262"/>
        <v>132238.3820634</v>
      </c>
      <c r="HC62" s="43">
        <f t="shared" si="263"/>
        <v>122100.22229040001</v>
      </c>
      <c r="HD62" s="43">
        <f t="shared" si="264"/>
        <v>27260.652259800001</v>
      </c>
      <c r="HE62" s="43">
        <f t="shared" si="265"/>
        <v>169815.07763459999</v>
      </c>
      <c r="HF62" s="43">
        <f t="shared" si="266"/>
        <v>239647.58753040002</v>
      </c>
      <c r="HG62" s="43">
        <f t="shared" si="267"/>
        <v>57466.147735199993</v>
      </c>
      <c r="HH62" s="43">
        <f t="shared" si="268"/>
        <v>9431.5101032000002</v>
      </c>
      <c r="HI62" s="43">
        <f t="shared" si="269"/>
        <v>9431.5101032000002</v>
      </c>
      <c r="HJ62" s="43">
        <f t="shared" si="270"/>
        <v>92384.433990399993</v>
      </c>
      <c r="HK62" s="43">
        <f t="shared" si="271"/>
        <v>9974.8082304000018</v>
      </c>
      <c r="HL62" s="43">
        <f t="shared" si="272"/>
        <v>18724903.377843</v>
      </c>
      <c r="HM62" s="43">
        <f t="shared" si="273"/>
        <v>1071856729.6839408</v>
      </c>
      <c r="HP62" s="41">
        <f>FG62/$HM$32*100</f>
        <v>4.2268552205255414</v>
      </c>
      <c r="HQ62" s="41">
        <f t="shared" ref="HQ62:JT62" si="294">FH62/$HM$32*100</f>
        <v>12.437061489972498</v>
      </c>
      <c r="HR62" s="41">
        <f t="shared" si="294"/>
        <v>27.469154620731707</v>
      </c>
      <c r="HS62" s="41">
        <f t="shared" si="294"/>
        <v>1.4428840332271242E-2</v>
      </c>
      <c r="HT62" s="41">
        <f t="shared" si="294"/>
        <v>9.1954427876814312E-4</v>
      </c>
      <c r="HU62" s="41">
        <f t="shared" si="294"/>
        <v>9.1955736501335829E-4</v>
      </c>
      <c r="HV62" s="41">
        <f t="shared" si="294"/>
        <v>5.5115851961308175</v>
      </c>
      <c r="HW62" s="41">
        <f t="shared" si="294"/>
        <v>9.1954427876814312E-4</v>
      </c>
      <c r="HX62" s="41">
        <f t="shared" si="294"/>
        <v>16.704985135491725</v>
      </c>
      <c r="HY62" s="41">
        <f t="shared" si="294"/>
        <v>2.8964885778974044E-2</v>
      </c>
      <c r="HZ62" s="41">
        <f t="shared" si="294"/>
        <v>9.1954427876814312E-4</v>
      </c>
      <c r="IA62" s="41">
        <f t="shared" si="294"/>
        <v>7.0929384779545011</v>
      </c>
      <c r="IB62" s="41">
        <f t="shared" si="294"/>
        <v>9.1957045125857324E-4</v>
      </c>
      <c r="IC62" s="41">
        <f t="shared" si="294"/>
        <v>9.4189456815644235</v>
      </c>
      <c r="ID62" s="41">
        <f t="shared" si="294"/>
        <v>8.9313858146161434E-4</v>
      </c>
      <c r="IE62" s="41">
        <f t="shared" si="294"/>
        <v>9.1957045125857324E-4</v>
      </c>
      <c r="IF62" s="41">
        <f t="shared" si="294"/>
        <v>9.1957045125857324E-4</v>
      </c>
      <c r="IG62" s="41">
        <f t="shared" si="294"/>
        <v>5.9550872060542645E-2</v>
      </c>
      <c r="IH62" s="41">
        <f t="shared" si="294"/>
        <v>0.62225213773567345</v>
      </c>
      <c r="II62" s="41">
        <f t="shared" si="294"/>
        <v>0.28866815685715408</v>
      </c>
      <c r="IJ62" s="41">
        <f t="shared" si="294"/>
        <v>2.4355110267032849</v>
      </c>
      <c r="IK62" s="41">
        <f t="shared" si="294"/>
        <v>1.2517674525395504</v>
      </c>
      <c r="IL62" s="41">
        <f t="shared" si="294"/>
        <v>9.1951810627771333E-4</v>
      </c>
      <c r="IM62" s="41">
        <f t="shared" si="294"/>
        <v>3.4281507946538889</v>
      </c>
      <c r="IN62" s="41">
        <f t="shared" si="294"/>
        <v>1.4138937851239823</v>
      </c>
      <c r="IO62" s="41">
        <f t="shared" si="294"/>
        <v>0.12628132310583373</v>
      </c>
      <c r="IP62" s="41">
        <f t="shared" si="294"/>
        <v>0.42682599905084545</v>
      </c>
      <c r="IQ62" s="41">
        <f t="shared" si="294"/>
        <v>0.83400038511183616</v>
      </c>
      <c r="IR62" s="41">
        <f t="shared" si="294"/>
        <v>0.44737592601344883</v>
      </c>
      <c r="IS62" s="41">
        <f t="shared" si="294"/>
        <v>0.16363453202755762</v>
      </c>
      <c r="IT62" s="41">
        <f t="shared" si="294"/>
        <v>0.45339744659594605</v>
      </c>
      <c r="IU62" s="41">
        <f t="shared" si="294"/>
        <v>0.27047600562381729</v>
      </c>
      <c r="IV62" s="41">
        <f t="shared" si="294"/>
        <v>0.96508534761537046</v>
      </c>
      <c r="IW62" s="41">
        <f t="shared" si="294"/>
        <v>0.95266042251295735</v>
      </c>
      <c r="IX62" s="41">
        <f t="shared" si="294"/>
        <v>8.180899643542518E-3</v>
      </c>
      <c r="IY62" s="41">
        <f t="shared" si="294"/>
        <v>0.36769983133444983</v>
      </c>
      <c r="IZ62" s="41">
        <f t="shared" si="294"/>
        <v>4.9680275498332607E-2</v>
      </c>
      <c r="JA62" s="41">
        <f t="shared" si="294"/>
        <v>0.11291911463959287</v>
      </c>
      <c r="JB62" s="41">
        <f t="shared" si="294"/>
        <v>0.31297895774309309</v>
      </c>
      <c r="JC62" s="41">
        <f t="shared" si="294"/>
        <v>2.3301875188454314E-2</v>
      </c>
      <c r="JD62" s="41">
        <f t="shared" si="294"/>
        <v>0.10213318896386474</v>
      </c>
      <c r="JE62" s="41">
        <f t="shared" si="294"/>
        <v>8.9991231865888047E-3</v>
      </c>
      <c r="JF62" s="41">
        <f t="shared" si="294"/>
        <v>4.0704268146793239E-2</v>
      </c>
      <c r="JG62" s="41">
        <f t="shared" si="294"/>
        <v>7.4339269204845695E-2</v>
      </c>
      <c r="JH62" s="41">
        <f t="shared" si="294"/>
        <v>8.4431293525287932E-3</v>
      </c>
      <c r="JI62" s="41">
        <f t="shared" si="294"/>
        <v>4.0581293746997406E-3</v>
      </c>
      <c r="JJ62" s="41">
        <f t="shared" si="294"/>
        <v>5.7574079749815842E-3</v>
      </c>
      <c r="JK62" s="41">
        <f t="shared" si="294"/>
        <v>1.2337318822674484E-2</v>
      </c>
      <c r="JL62" s="41">
        <f t="shared" si="294"/>
        <v>1.1391468552555881E-2</v>
      </c>
      <c r="JM62" s="41">
        <f t="shared" si="294"/>
        <v>2.543311200540614E-3</v>
      </c>
      <c r="JN62" s="41">
        <f t="shared" si="294"/>
        <v>1.5843076124984864E-2</v>
      </c>
      <c r="JO62" s="41">
        <f t="shared" si="294"/>
        <v>2.2358173522040121E-2</v>
      </c>
      <c r="JP62" s="41">
        <f t="shared" si="294"/>
        <v>5.3613646435886151E-3</v>
      </c>
      <c r="JQ62" s="41">
        <f t="shared" si="294"/>
        <v>8.7992264656313517E-4</v>
      </c>
      <c r="JR62" s="41">
        <f t="shared" si="294"/>
        <v>8.7992264656313517E-4</v>
      </c>
      <c r="JS62" s="41">
        <f t="shared" si="294"/>
        <v>8.6191028550654768E-3</v>
      </c>
      <c r="JT62" s="41">
        <f t="shared" si="294"/>
        <v>9.3061021628714142E-4</v>
      </c>
      <c r="JU62" s="41">
        <f t="shared" si="275"/>
        <v>1.7469595384603711</v>
      </c>
      <c r="JV62" s="41">
        <f t="shared" si="276"/>
        <v>1.1999604019378869</v>
      </c>
    </row>
    <row r="63" spans="1:282" s="38" customFormat="1" ht="14.45" x14ac:dyDescent="0.3">
      <c r="A63" s="37" t="s">
        <v>271</v>
      </c>
      <c r="B63" s="38">
        <v>1163</v>
      </c>
      <c r="C63" s="38" t="s">
        <v>77</v>
      </c>
      <c r="D63" s="38" t="s">
        <v>32</v>
      </c>
      <c r="E63" s="38">
        <v>1</v>
      </c>
      <c r="F63" s="38" t="s">
        <v>34</v>
      </c>
      <c r="G63" s="38" t="s">
        <v>76</v>
      </c>
      <c r="H63" s="38" t="s">
        <v>46</v>
      </c>
      <c r="I63" s="38">
        <v>88</v>
      </c>
      <c r="J63" s="38">
        <v>84.38</v>
      </c>
      <c r="K63" s="38">
        <v>6.6</v>
      </c>
      <c r="L63" s="40">
        <v>5.3858618698198999</v>
      </c>
      <c r="M63" s="38">
        <v>2.38</v>
      </c>
      <c r="N63" s="38">
        <v>0</v>
      </c>
      <c r="O63" s="41">
        <v>5.0587983999999997</v>
      </c>
      <c r="P63" s="41">
        <v>0.66899341155796999</v>
      </c>
      <c r="Q63" s="41">
        <v>2.6811445974996701E-2</v>
      </c>
      <c r="R63" s="41">
        <v>7.2967327577236497E-3</v>
      </c>
      <c r="S63" s="41">
        <v>0.12442381574248899</v>
      </c>
      <c r="T63" s="41">
        <v>0.83091937151327799</v>
      </c>
      <c r="U63" s="41">
        <v>5.2209837835910197E-2</v>
      </c>
      <c r="V63" s="41">
        <v>1.46933283350249E-2</v>
      </c>
      <c r="W63" s="41">
        <v>3.91333208674048E-2</v>
      </c>
      <c r="X63" s="40">
        <v>46.508152286711002</v>
      </c>
      <c r="Y63" s="40">
        <v>57.259805882614899</v>
      </c>
      <c r="Z63" s="40">
        <v>86.665610911005203</v>
      </c>
      <c r="AA63" s="40">
        <v>83.7572930384394</v>
      </c>
      <c r="AB63" s="42">
        <v>0.20133328525734601</v>
      </c>
      <c r="AC63" s="42">
        <v>1.22126780241499E-2</v>
      </c>
      <c r="AD63" s="42">
        <v>3.2121435200235201E-3</v>
      </c>
      <c r="AE63" s="42">
        <v>1.04913884523115E-2</v>
      </c>
      <c r="AF63" s="42"/>
      <c r="AG63" s="43">
        <v>6294350</v>
      </c>
      <c r="AH63" s="43">
        <v>10440580</v>
      </c>
      <c r="AI63" s="43">
        <v>16098210</v>
      </c>
      <c r="AJ63" s="38">
        <v>10026</v>
      </c>
      <c r="AK63" s="38">
        <v>891</v>
      </c>
      <c r="AL63" s="38">
        <v>594</v>
      </c>
      <c r="AM63" s="38">
        <v>2043474</v>
      </c>
      <c r="AN63" s="38">
        <v>446</v>
      </c>
      <c r="AO63" s="38">
        <v>6381114</v>
      </c>
      <c r="AP63" s="38">
        <v>11358</v>
      </c>
      <c r="AQ63" s="38">
        <v>446</v>
      </c>
      <c r="AR63" s="38">
        <v>2268347</v>
      </c>
      <c r="AS63" s="38">
        <v>356</v>
      </c>
      <c r="AT63" s="38">
        <v>3019815</v>
      </c>
      <c r="AU63" s="38">
        <v>356</v>
      </c>
      <c r="AV63" s="38">
        <v>356</v>
      </c>
      <c r="AW63" s="38">
        <v>356</v>
      </c>
      <c r="AX63" s="38">
        <v>16137</v>
      </c>
      <c r="AY63" s="38">
        <v>205510</v>
      </c>
      <c r="AZ63" s="38">
        <v>78610</v>
      </c>
      <c r="BA63" s="38">
        <v>660330</v>
      </c>
      <c r="BB63" s="38">
        <v>339610</v>
      </c>
      <c r="BC63" s="38">
        <v>297</v>
      </c>
      <c r="BD63" s="38">
        <v>931692</v>
      </c>
      <c r="BE63" s="38">
        <v>392775</v>
      </c>
      <c r="BF63" s="38">
        <v>29689</v>
      </c>
      <c r="BG63" s="38">
        <v>116715</v>
      </c>
      <c r="BH63" s="38">
        <v>250298</v>
      </c>
      <c r="BI63" s="38">
        <v>105105</v>
      </c>
      <c r="BJ63" s="38">
        <v>38463</v>
      </c>
      <c r="BK63" s="38">
        <v>106405</v>
      </c>
      <c r="BL63" s="38">
        <v>55518</v>
      </c>
      <c r="BM63" s="38">
        <v>226508</v>
      </c>
      <c r="BN63" s="38">
        <v>226816</v>
      </c>
      <c r="BO63" s="38">
        <v>1669</v>
      </c>
      <c r="BP63" s="38">
        <v>89090</v>
      </c>
      <c r="BQ63" s="38">
        <v>10099</v>
      </c>
      <c r="BR63" s="38">
        <v>22730</v>
      </c>
      <c r="BS63" s="38">
        <v>61429</v>
      </c>
      <c r="BT63" s="38">
        <v>3487</v>
      </c>
      <c r="BU63" s="38">
        <v>18820</v>
      </c>
      <c r="BV63" s="38">
        <v>1809</v>
      </c>
      <c r="BW63" s="38">
        <v>7432</v>
      </c>
      <c r="BX63" s="38">
        <v>10562</v>
      </c>
      <c r="BY63" s="38">
        <v>1202</v>
      </c>
      <c r="BZ63" s="38">
        <v>198</v>
      </c>
      <c r="CA63" s="38">
        <v>198</v>
      </c>
      <c r="CB63" s="38">
        <v>2136</v>
      </c>
      <c r="CC63" s="38">
        <v>1910</v>
      </c>
      <c r="CD63" s="38">
        <v>459</v>
      </c>
      <c r="CE63" s="38">
        <v>1458</v>
      </c>
      <c r="CF63" s="38">
        <v>2383</v>
      </c>
      <c r="CG63" s="38">
        <v>178</v>
      </c>
      <c r="CH63" s="38">
        <v>178</v>
      </c>
      <c r="CI63" s="38">
        <v>178</v>
      </c>
      <c r="CJ63" s="38">
        <v>162</v>
      </c>
      <c r="CK63" s="38">
        <v>149</v>
      </c>
      <c r="CL63" s="43">
        <v>85348630.799999997</v>
      </c>
      <c r="CM63" s="43">
        <v>3214952.68</v>
      </c>
      <c r="CN63" s="43">
        <v>88563583.480000004</v>
      </c>
      <c r="CO63" s="43">
        <f t="shared" si="155"/>
        <v>160847312</v>
      </c>
      <c r="CP63" s="43">
        <f t="shared" si="156"/>
        <v>164062264.68000001</v>
      </c>
      <c r="CQ63" s="41">
        <f t="shared" si="157"/>
        <v>1.9595930156582304</v>
      </c>
      <c r="CR63" s="43">
        <v>6294350</v>
      </c>
      <c r="CS63" s="43">
        <v>10440580</v>
      </c>
      <c r="CT63" s="43">
        <v>16098210</v>
      </c>
      <c r="CU63" s="43"/>
      <c r="CV63" s="43">
        <v>5318782</v>
      </c>
      <c r="CW63" s="43">
        <v>6900495</v>
      </c>
      <c r="CZ63" s="43">
        <f t="shared" si="158"/>
        <v>6294350</v>
      </c>
      <c r="DA63" s="43">
        <f t="shared" si="159"/>
        <v>20881160</v>
      </c>
      <c r="DB63" s="43">
        <f t="shared" si="160"/>
        <v>48294630</v>
      </c>
      <c r="DC63" s="43">
        <f t="shared" si="161"/>
        <v>20052</v>
      </c>
      <c r="DD63" s="43">
        <f t="shared" si="162"/>
        <v>1782</v>
      </c>
      <c r="DE63" s="43">
        <f t="shared" si="163"/>
        <v>1782</v>
      </c>
      <c r="DF63" s="43">
        <f t="shared" si="164"/>
        <v>8173896</v>
      </c>
      <c r="DG63" s="43">
        <f t="shared" si="165"/>
        <v>1784</v>
      </c>
      <c r="DH63" s="43">
        <f t="shared" si="166"/>
        <v>25524456</v>
      </c>
      <c r="DI63" s="43">
        <f t="shared" si="167"/>
        <v>45432</v>
      </c>
      <c r="DJ63" s="43">
        <f t="shared" si="168"/>
        <v>1784</v>
      </c>
      <c r="DK63" s="43">
        <f t="shared" si="169"/>
        <v>11341735</v>
      </c>
      <c r="DL63" s="43">
        <f t="shared" si="170"/>
        <v>1780</v>
      </c>
      <c r="DM63" s="43">
        <f t="shared" si="171"/>
        <v>15099075</v>
      </c>
      <c r="DN63" s="43">
        <f t="shared" si="172"/>
        <v>1780</v>
      </c>
      <c r="DO63" s="43">
        <f t="shared" si="173"/>
        <v>1780</v>
      </c>
      <c r="DP63" s="43">
        <f t="shared" si="174"/>
        <v>1780</v>
      </c>
      <c r="DQ63" s="43">
        <f t="shared" si="175"/>
        <v>96822</v>
      </c>
      <c r="DR63" s="43">
        <f t="shared" si="176"/>
        <v>1027550</v>
      </c>
      <c r="DS63" s="43">
        <f t="shared" si="177"/>
        <v>471660</v>
      </c>
      <c r="DT63" s="43">
        <f t="shared" si="178"/>
        <v>3961980</v>
      </c>
      <c r="DU63" s="43">
        <f t="shared" si="179"/>
        <v>2037660</v>
      </c>
      <c r="DV63" s="43">
        <f t="shared" si="180"/>
        <v>1782</v>
      </c>
      <c r="DW63" s="43">
        <f t="shared" si="181"/>
        <v>5590152</v>
      </c>
      <c r="DX63" s="43">
        <f t="shared" si="182"/>
        <v>2356650</v>
      </c>
      <c r="DY63" s="43">
        <f t="shared" si="183"/>
        <v>207823</v>
      </c>
      <c r="DZ63" s="43">
        <f t="shared" si="184"/>
        <v>700290</v>
      </c>
      <c r="EA63" s="43">
        <f t="shared" si="185"/>
        <v>1501788</v>
      </c>
      <c r="EB63" s="43">
        <f t="shared" si="186"/>
        <v>735735</v>
      </c>
      <c r="EC63" s="43">
        <f t="shared" si="187"/>
        <v>269241</v>
      </c>
      <c r="ED63" s="43">
        <f t="shared" si="188"/>
        <v>744835</v>
      </c>
      <c r="EE63" s="43">
        <f t="shared" si="189"/>
        <v>444144</v>
      </c>
      <c r="EF63" s="43">
        <f t="shared" si="190"/>
        <v>1585556</v>
      </c>
      <c r="EG63" s="43">
        <f t="shared" si="191"/>
        <v>1587712</v>
      </c>
      <c r="EH63" s="43">
        <f t="shared" si="192"/>
        <v>13352</v>
      </c>
      <c r="EI63" s="43">
        <f t="shared" si="193"/>
        <v>623630</v>
      </c>
      <c r="EJ63" s="43">
        <f t="shared" si="194"/>
        <v>80792</v>
      </c>
      <c r="EK63" s="43">
        <f t="shared" si="195"/>
        <v>181840</v>
      </c>
      <c r="EL63" s="43">
        <f t="shared" si="196"/>
        <v>491432</v>
      </c>
      <c r="EM63" s="43">
        <f t="shared" si="197"/>
        <v>27896</v>
      </c>
      <c r="EN63" s="43">
        <f t="shared" si="198"/>
        <v>150560</v>
      </c>
      <c r="EO63" s="43">
        <f t="shared" si="199"/>
        <v>14472</v>
      </c>
      <c r="EP63" s="43">
        <f t="shared" si="200"/>
        <v>59456</v>
      </c>
      <c r="EQ63" s="43">
        <f t="shared" si="201"/>
        <v>95058</v>
      </c>
      <c r="ER63" s="43">
        <f t="shared" si="202"/>
        <v>10818</v>
      </c>
      <c r="ES63" s="43">
        <f t="shared" si="203"/>
        <v>1782</v>
      </c>
      <c r="ET63" s="43">
        <f t="shared" si="204"/>
        <v>1782</v>
      </c>
      <c r="EU63" s="43">
        <f t="shared" si="205"/>
        <v>19224</v>
      </c>
      <c r="EV63" s="43">
        <f t="shared" si="206"/>
        <v>17190</v>
      </c>
      <c r="EW63" s="43">
        <f t="shared" si="207"/>
        <v>4131</v>
      </c>
      <c r="EX63" s="43">
        <f t="shared" si="208"/>
        <v>13122</v>
      </c>
      <c r="EY63" s="43">
        <f t="shared" si="209"/>
        <v>21447</v>
      </c>
      <c r="EZ63" s="43">
        <f t="shared" si="210"/>
        <v>1780</v>
      </c>
      <c r="FA63" s="43">
        <f t="shared" si="211"/>
        <v>1780</v>
      </c>
      <c r="FB63" s="43">
        <f t="shared" si="212"/>
        <v>1780</v>
      </c>
      <c r="FC63" s="43">
        <f t="shared" si="213"/>
        <v>1782</v>
      </c>
      <c r="FD63" s="43">
        <f t="shared" si="214"/>
        <v>1788</v>
      </c>
      <c r="FG63" s="43">
        <f t="shared" si="215"/>
        <v>100976858.101</v>
      </c>
      <c r="FH63" s="43">
        <f t="shared" si="216"/>
        <v>313938217.64320004</v>
      </c>
      <c r="FI63" s="43">
        <f t="shared" si="217"/>
        <v>709860550.84019995</v>
      </c>
      <c r="FJ63" s="43">
        <f t="shared" si="218"/>
        <v>261049.76927999998</v>
      </c>
      <c r="FK63" s="43">
        <f t="shared" si="219"/>
        <v>24995.365559999998</v>
      </c>
      <c r="FL63" s="43">
        <f t="shared" si="220"/>
        <v>24995.365560000002</v>
      </c>
      <c r="FM63" s="43">
        <f t="shared" si="221"/>
        <v>118771204.5228</v>
      </c>
      <c r="FN63" s="43">
        <f t="shared" si="222"/>
        <v>25023.418719999998</v>
      </c>
      <c r="FO63" s="43">
        <f t="shared" si="223"/>
        <v>370884384.13080001</v>
      </c>
      <c r="FP63" s="43">
        <f t="shared" si="224"/>
        <v>637255.58256000001</v>
      </c>
      <c r="FQ63" s="43">
        <f t="shared" si="225"/>
        <v>25023.418719999998</v>
      </c>
      <c r="FR63" s="43">
        <f t="shared" si="226"/>
        <v>163658468.66666001</v>
      </c>
      <c r="FS63" s="43">
        <f t="shared" si="227"/>
        <v>24967.312400000003</v>
      </c>
      <c r="FT63" s="43">
        <f t="shared" si="228"/>
        <v>217875968.07570001</v>
      </c>
      <c r="FU63" s="43">
        <f t="shared" si="229"/>
        <v>24249.65912</v>
      </c>
      <c r="FV63" s="43">
        <f t="shared" si="230"/>
        <v>24967.312400000003</v>
      </c>
      <c r="FW63" s="43">
        <f t="shared" si="231"/>
        <v>24967.312400000003</v>
      </c>
      <c r="FX63" s="43">
        <f t="shared" si="232"/>
        <v>1390611.7843199999</v>
      </c>
      <c r="FY63" s="43">
        <f t="shared" si="233"/>
        <v>14413012.279000001</v>
      </c>
      <c r="FZ63" s="43">
        <f t="shared" si="234"/>
        <v>6774245.0495999996</v>
      </c>
      <c r="GA63" s="43">
        <f t="shared" si="235"/>
        <v>56904175.468800001</v>
      </c>
      <c r="GB63" s="43">
        <f t="shared" si="236"/>
        <v>29266014.009599999</v>
      </c>
      <c r="GC63" s="43">
        <f t="shared" si="237"/>
        <v>24995.365560000002</v>
      </c>
      <c r="GD63" s="43">
        <f t="shared" si="238"/>
        <v>80288893.509120002</v>
      </c>
      <c r="GE63" s="43">
        <f t="shared" si="239"/>
        <v>33055739.756999999</v>
      </c>
      <c r="GF63" s="43">
        <f t="shared" si="240"/>
        <v>2974895.3966599996</v>
      </c>
      <c r="GG63" s="43">
        <f t="shared" si="241"/>
        <v>9822673.7082000002</v>
      </c>
      <c r="GH63" s="43">
        <f t="shared" si="242"/>
        <v>19551237.32832</v>
      </c>
      <c r="GI63" s="43">
        <f t="shared" si="243"/>
        <v>10531724.9037</v>
      </c>
      <c r="GJ63" s="43">
        <f t="shared" si="244"/>
        <v>3854067.2182199997</v>
      </c>
      <c r="GK63" s="43">
        <f t="shared" si="245"/>
        <v>10661987.4257</v>
      </c>
      <c r="GL63" s="43">
        <f t="shared" si="246"/>
        <v>6341738.9733600002</v>
      </c>
      <c r="GM63" s="43">
        <f t="shared" si="247"/>
        <v>22696541.025519997</v>
      </c>
      <c r="GN63" s="43">
        <f t="shared" si="248"/>
        <v>22270169.384959999</v>
      </c>
      <c r="GO63" s="43">
        <f t="shared" si="249"/>
        <v>190647.39988000001</v>
      </c>
      <c r="GP63" s="43">
        <f t="shared" si="250"/>
        <v>8208611.8377999999</v>
      </c>
      <c r="GQ63" s="43">
        <f t="shared" si="251"/>
        <v>1153593.82348</v>
      </c>
      <c r="GR63" s="43">
        <f t="shared" si="252"/>
        <v>2596414.2596</v>
      </c>
      <c r="GS63" s="43">
        <f t="shared" si="253"/>
        <v>7016943.7550800005</v>
      </c>
      <c r="GT63" s="43">
        <f t="shared" si="254"/>
        <v>370197.35500000004</v>
      </c>
      <c r="GU63" s="43">
        <f t="shared" si="255"/>
        <v>1998025.3</v>
      </c>
      <c r="GV63" s="43">
        <f t="shared" si="256"/>
        <v>188405.75808</v>
      </c>
      <c r="GW63" s="43">
        <f t="shared" si="257"/>
        <v>789018.28</v>
      </c>
      <c r="GX63" s="43">
        <f t="shared" si="258"/>
        <v>1354630.3662</v>
      </c>
      <c r="GY63" s="43">
        <f t="shared" si="259"/>
        <v>144470.27916000001</v>
      </c>
      <c r="GZ63" s="43">
        <f t="shared" si="260"/>
        <v>23797.932840000001</v>
      </c>
      <c r="HA63" s="43">
        <f t="shared" si="261"/>
        <v>23797.932840000001</v>
      </c>
      <c r="HB63" s="43">
        <f t="shared" si="262"/>
        <v>256729.21488000001</v>
      </c>
      <c r="HC63" s="43">
        <f t="shared" si="263"/>
        <v>229565.9178</v>
      </c>
      <c r="HD63" s="43">
        <f t="shared" si="264"/>
        <v>55167.935219999999</v>
      </c>
      <c r="HE63" s="43">
        <f t="shared" si="265"/>
        <v>175239.32364000002</v>
      </c>
      <c r="HF63" s="43">
        <f t="shared" si="266"/>
        <v>286416.53513999999</v>
      </c>
      <c r="HG63" s="43">
        <f t="shared" si="267"/>
        <v>25326.139039999998</v>
      </c>
      <c r="HH63" s="43">
        <f t="shared" si="268"/>
        <v>23890.832480000001</v>
      </c>
      <c r="HI63" s="43">
        <f t="shared" si="269"/>
        <v>23890.832480000001</v>
      </c>
      <c r="HJ63" s="43">
        <f t="shared" si="270"/>
        <v>25321.938119999999</v>
      </c>
      <c r="HK63" s="43">
        <f t="shared" si="271"/>
        <v>25379.891160000003</v>
      </c>
      <c r="HL63" s="43">
        <f t="shared" si="272"/>
        <v>38613832.153676003</v>
      </c>
      <c r="HM63" s="43">
        <f t="shared" si="273"/>
        <v>2391685184.0783172</v>
      </c>
      <c r="HP63" s="41">
        <f>FG63/$HM$33*100</f>
        <v>4.2219962214597828</v>
      </c>
      <c r="HQ63" s="41">
        <f t="shared" ref="HQ63:JT63" si="295">FH63/$HM$33*100</f>
        <v>13.126234996692606</v>
      </c>
      <c r="HR63" s="41">
        <f t="shared" si="295"/>
        <v>29.680350723657579</v>
      </c>
      <c r="HS63" s="41">
        <f t="shared" si="295"/>
        <v>1.091488842335245E-2</v>
      </c>
      <c r="HT63" s="41">
        <f t="shared" si="295"/>
        <v>1.0450943011394893E-3</v>
      </c>
      <c r="HU63" s="41">
        <f t="shared" si="295"/>
        <v>1.0450943011394895E-3</v>
      </c>
      <c r="HV63" s="41">
        <f t="shared" si="295"/>
        <v>4.9660049455284314</v>
      </c>
      <c r="HW63" s="41">
        <f t="shared" si="295"/>
        <v>1.0462672464830803E-3</v>
      </c>
      <c r="HX63" s="41">
        <f t="shared" si="295"/>
        <v>15.507240944578063</v>
      </c>
      <c r="HY63" s="41">
        <f t="shared" si="295"/>
        <v>2.6644626425010823E-2</v>
      </c>
      <c r="HZ63" s="41">
        <f t="shared" si="295"/>
        <v>1.0462672464830803E-3</v>
      </c>
      <c r="IA63" s="41">
        <f t="shared" si="295"/>
        <v>6.8428098211315804</v>
      </c>
      <c r="IB63" s="41">
        <f t="shared" si="295"/>
        <v>1.0439213557958988E-3</v>
      </c>
      <c r="IC63" s="41">
        <f t="shared" si="295"/>
        <v>9.109726042797007</v>
      </c>
      <c r="ID63" s="41">
        <f t="shared" si="295"/>
        <v>1.0139151791980132E-3</v>
      </c>
      <c r="IE63" s="41">
        <f t="shared" si="295"/>
        <v>1.0439213557958988E-3</v>
      </c>
      <c r="IF63" s="41">
        <f t="shared" si="295"/>
        <v>1.0439213557958988E-3</v>
      </c>
      <c r="IG63" s="41">
        <f t="shared" si="295"/>
        <v>5.8143596555994867E-2</v>
      </c>
      <c r="IH63" s="41">
        <f t="shared" si="295"/>
        <v>0.60262999390341321</v>
      </c>
      <c r="II63" s="41">
        <f t="shared" si="295"/>
        <v>0.28324150246432156</v>
      </c>
      <c r="IJ63" s="41">
        <f t="shared" si="295"/>
        <v>2.3792502394385631</v>
      </c>
      <c r="IK63" s="41">
        <f t="shared" si="295"/>
        <v>1.2236566168669156</v>
      </c>
      <c r="IL63" s="41">
        <f t="shared" si="295"/>
        <v>1.0450943011394895E-3</v>
      </c>
      <c r="IM63" s="41">
        <f t="shared" si="295"/>
        <v>3.3570009148198534</v>
      </c>
      <c r="IN63" s="41">
        <f t="shared" si="295"/>
        <v>1.382110821986744</v>
      </c>
      <c r="IO63" s="41">
        <f t="shared" si="295"/>
        <v>0.12438490719699105</v>
      </c>
      <c r="IP63" s="41">
        <f t="shared" si="295"/>
        <v>0.4107009473316347</v>
      </c>
      <c r="IQ63" s="41">
        <f t="shared" si="295"/>
        <v>0.81746700855424048</v>
      </c>
      <c r="IR63" s="41">
        <f t="shared" si="295"/>
        <v>0.44034745767589833</v>
      </c>
      <c r="IS63" s="41">
        <f t="shared" si="295"/>
        <v>0.16114442000464371</v>
      </c>
      <c r="IT63" s="41">
        <f t="shared" si="295"/>
        <v>0.44579393210602697</v>
      </c>
      <c r="IU63" s="41">
        <f t="shared" si="295"/>
        <v>0.26515776472495539</v>
      </c>
      <c r="IV63" s="41">
        <f t="shared" si="295"/>
        <v>0.94897694632274754</v>
      </c>
      <c r="IW63" s="41">
        <f t="shared" si="295"/>
        <v>0.93114969868169539</v>
      </c>
      <c r="IX63" s="41">
        <f t="shared" si="295"/>
        <v>7.9712581383686466E-3</v>
      </c>
      <c r="IY63" s="41">
        <f t="shared" si="295"/>
        <v>0.34321456236989445</v>
      </c>
      <c r="IZ63" s="41">
        <f t="shared" si="295"/>
        <v>4.8233514643130596E-2</v>
      </c>
      <c r="JA63" s="41">
        <f t="shared" si="295"/>
        <v>0.1085600344428516</v>
      </c>
      <c r="JB63" s="41">
        <f t="shared" si="295"/>
        <v>0.29338910496216153</v>
      </c>
      <c r="JC63" s="41">
        <f t="shared" si="295"/>
        <v>1.5478515210297748E-2</v>
      </c>
      <c r="JD63" s="41">
        <f t="shared" si="295"/>
        <v>8.3540480716318782E-2</v>
      </c>
      <c r="JE63" s="41">
        <f t="shared" si="295"/>
        <v>7.8775316807678381E-3</v>
      </c>
      <c r="JF63" s="41">
        <f t="shared" si="295"/>
        <v>3.2990055934308246E-2</v>
      </c>
      <c r="JG63" s="41">
        <f t="shared" si="295"/>
        <v>5.6639158665944302E-2</v>
      </c>
      <c r="JH63" s="41">
        <f t="shared" si="295"/>
        <v>6.0405223949102005E-3</v>
      </c>
      <c r="JI63" s="41">
        <f t="shared" si="295"/>
        <v>9.9502781546773685E-4</v>
      </c>
      <c r="JJ63" s="41">
        <f t="shared" si="295"/>
        <v>9.9502781546773685E-4</v>
      </c>
      <c r="JK63" s="41">
        <f t="shared" si="295"/>
        <v>1.0734239463833768E-2</v>
      </c>
      <c r="JL63" s="41">
        <f t="shared" si="295"/>
        <v>9.5985006441584725E-3</v>
      </c>
      <c r="JM63" s="41">
        <f t="shared" si="295"/>
        <v>2.3066553904024811E-3</v>
      </c>
      <c r="JN63" s="41">
        <f t="shared" si="295"/>
        <v>7.3270230048078809E-3</v>
      </c>
      <c r="JO63" s="41">
        <f t="shared" si="295"/>
        <v>1.1975511536664731E-2</v>
      </c>
      <c r="JP63" s="41">
        <f t="shared" si="295"/>
        <v>1.0589244440948411E-3</v>
      </c>
      <c r="JQ63" s="41">
        <f t="shared" si="295"/>
        <v>9.9891209089907063E-4</v>
      </c>
      <c r="JR63" s="41">
        <f t="shared" si="295"/>
        <v>9.9891209089907063E-4</v>
      </c>
      <c r="JS63" s="41">
        <f t="shared" si="295"/>
        <v>1.0587487972317856E-3</v>
      </c>
      <c r="JT63" s="41">
        <f t="shared" si="295"/>
        <v>1.0611719020946582E-3</v>
      </c>
      <c r="JU63" s="41">
        <f t="shared" si="275"/>
        <v>1.6145031298739514</v>
      </c>
      <c r="JV63" s="41">
        <f t="shared" si="276"/>
        <v>1.2098954622972631</v>
      </c>
    </row>
    <row r="64" spans="1:282" s="38" customFormat="1" ht="72" x14ac:dyDescent="0.3">
      <c r="A64" s="37" t="s">
        <v>272</v>
      </c>
      <c r="B64" s="38">
        <v>1424</v>
      </c>
      <c r="C64" s="38" t="s">
        <v>79</v>
      </c>
      <c r="D64" s="38" t="s">
        <v>32</v>
      </c>
      <c r="E64" s="38">
        <v>0</v>
      </c>
      <c r="F64" s="38" t="s">
        <v>34</v>
      </c>
      <c r="G64" s="39" t="s">
        <v>78</v>
      </c>
      <c r="H64" s="38" t="s">
        <v>46</v>
      </c>
      <c r="I64" s="38">
        <v>92.4</v>
      </c>
      <c r="J64" s="38">
        <v>84.67</v>
      </c>
      <c r="K64" s="38">
        <v>6.8</v>
      </c>
      <c r="L64" s="40">
        <v>5.5237629283459704</v>
      </c>
      <c r="M64" s="38">
        <v>5.09</v>
      </c>
      <c r="N64" s="38">
        <v>0</v>
      </c>
      <c r="O64" s="41">
        <v>15.638018113999999</v>
      </c>
      <c r="P64" s="41">
        <v>0.45393099088720001</v>
      </c>
      <c r="Q64" s="41">
        <v>4.18689942182529E-3</v>
      </c>
      <c r="R64" s="41">
        <v>3.7830351371084198E-3</v>
      </c>
      <c r="S64" s="41">
        <v>0.28965754912029401</v>
      </c>
      <c r="T64" s="41">
        <v>0.68221674787906394</v>
      </c>
      <c r="U64" s="41">
        <v>1.0892311675812E-2</v>
      </c>
      <c r="V64" s="41">
        <v>9.6332795688226208E-3</v>
      </c>
      <c r="W64" s="41">
        <v>0.11470474547929201</v>
      </c>
      <c r="X64" s="40">
        <v>37.3550517613916</v>
      </c>
      <c r="Y64" s="40">
        <v>55.100293920523498</v>
      </c>
      <c r="Z64" s="40">
        <v>86.877511970535096</v>
      </c>
      <c r="AA64" s="40">
        <v>84.148696273142605</v>
      </c>
      <c r="AB64" s="42">
        <v>0.41677511212775598</v>
      </c>
      <c r="AC64" s="42">
        <v>6.0611904569273702E-3</v>
      </c>
      <c r="AD64" s="42">
        <v>5.3045163742412504E-3</v>
      </c>
      <c r="AE64" s="42">
        <v>7.7433423833347698E-2</v>
      </c>
      <c r="AF64" s="42"/>
      <c r="AG64" s="43">
        <v>45296700</v>
      </c>
      <c r="AH64" s="43">
        <v>40049720</v>
      </c>
      <c r="AI64" s="43">
        <v>38933960</v>
      </c>
      <c r="AJ64" s="38">
        <v>47950.559999999998</v>
      </c>
      <c r="AK64" s="38">
        <v>12092.14</v>
      </c>
      <c r="AL64" s="38">
        <v>8061.43</v>
      </c>
      <c r="AM64" s="38">
        <v>5049686.46</v>
      </c>
      <c r="AN64" s="38">
        <v>6046.07</v>
      </c>
      <c r="AO64" s="38">
        <v>11350184.449999999</v>
      </c>
      <c r="AP64" s="38">
        <v>52121.32</v>
      </c>
      <c r="AQ64" s="38">
        <v>6046.07</v>
      </c>
      <c r="AR64" s="38">
        <v>4389781.12</v>
      </c>
      <c r="AS64" s="38">
        <v>4836.8599999999997</v>
      </c>
      <c r="AT64" s="38">
        <v>4465214.28</v>
      </c>
      <c r="AU64" s="38">
        <v>4836.8599999999997</v>
      </c>
      <c r="AV64" s="38">
        <v>4836.8599999999997</v>
      </c>
      <c r="AW64" s="38">
        <v>4836.8599999999997</v>
      </c>
      <c r="AX64" s="38">
        <v>80581.95</v>
      </c>
      <c r="AY64" s="38">
        <v>167611.88</v>
      </c>
      <c r="AZ64" s="38">
        <v>202861.08</v>
      </c>
      <c r="BA64" s="38">
        <v>1197077.22</v>
      </c>
      <c r="BB64" s="38">
        <v>650622.51</v>
      </c>
      <c r="BC64" s="38">
        <v>1541239.13</v>
      </c>
      <c r="BD64" s="38">
        <v>4030.71</v>
      </c>
      <c r="BE64" s="38">
        <v>431994.07</v>
      </c>
      <c r="BF64" s="38">
        <v>63964.46</v>
      </c>
      <c r="BG64" s="38">
        <v>183907.65</v>
      </c>
      <c r="BH64" s="38">
        <v>365907.44</v>
      </c>
      <c r="BI64" s="38">
        <v>246247.95</v>
      </c>
      <c r="BJ64" s="38">
        <v>62688.95</v>
      </c>
      <c r="BK64" s="38">
        <v>223933.68</v>
      </c>
      <c r="BL64" s="38">
        <v>59125.66</v>
      </c>
      <c r="BM64" s="38">
        <v>409915.77</v>
      </c>
      <c r="BN64" s="38">
        <v>361706.26</v>
      </c>
      <c r="BO64" s="38">
        <v>3023.04</v>
      </c>
      <c r="BP64" s="38">
        <v>196753.91</v>
      </c>
      <c r="BQ64" s="38">
        <v>60554.66</v>
      </c>
      <c r="BR64" s="38">
        <v>50479.51</v>
      </c>
      <c r="BS64" s="38">
        <v>81588.990000000005</v>
      </c>
      <c r="BT64" s="38">
        <v>3023.04</v>
      </c>
      <c r="BU64" s="38">
        <v>22884.29</v>
      </c>
      <c r="BV64" s="38">
        <v>3023.04</v>
      </c>
      <c r="BW64" s="38">
        <v>3023.04</v>
      </c>
      <c r="BX64" s="38">
        <v>2687.14</v>
      </c>
      <c r="BY64" s="38">
        <v>2687.14</v>
      </c>
      <c r="BZ64" s="38">
        <v>2687.14</v>
      </c>
      <c r="CA64" s="38">
        <v>2687.14</v>
      </c>
      <c r="CB64" s="38">
        <v>2687.14</v>
      </c>
      <c r="CC64" s="38">
        <v>2687.14</v>
      </c>
      <c r="CD64" s="38">
        <v>2687.14</v>
      </c>
      <c r="CE64" s="38">
        <v>2687.14</v>
      </c>
      <c r="CF64" s="38">
        <v>2687.14</v>
      </c>
      <c r="CG64" s="38">
        <v>2418.4299999999998</v>
      </c>
      <c r="CH64" s="38">
        <v>2418.4299999999998</v>
      </c>
      <c r="CI64" s="38">
        <v>2418.4299999999998</v>
      </c>
      <c r="CJ64" s="38">
        <v>2198.5700000000002</v>
      </c>
      <c r="CK64" s="38">
        <v>2015.36</v>
      </c>
      <c r="CL64" s="43">
        <v>152095597.30000001</v>
      </c>
      <c r="CM64" s="43">
        <v>3529147.9</v>
      </c>
      <c r="CN64" s="43">
        <v>155624745.19999999</v>
      </c>
      <c r="CO64" s="43">
        <f t="shared" si="155"/>
        <v>394946590.17999971</v>
      </c>
      <c r="CP64" s="43">
        <f t="shared" si="156"/>
        <v>398475738.07999969</v>
      </c>
      <c r="CQ64" s="41">
        <f t="shared" si="157"/>
        <v>0.88566192687281575</v>
      </c>
      <c r="CR64" s="43">
        <v>45296700</v>
      </c>
      <c r="CS64" s="43">
        <v>40049720</v>
      </c>
      <c r="CT64" s="43">
        <v>38933960</v>
      </c>
      <c r="CU64" s="43"/>
      <c r="CV64" s="43">
        <v>13591733.35</v>
      </c>
      <c r="CW64" s="43">
        <v>10479376.24</v>
      </c>
      <c r="CZ64" s="43">
        <f t="shared" si="158"/>
        <v>45296700</v>
      </c>
      <c r="DA64" s="43">
        <f t="shared" si="159"/>
        <v>80099440</v>
      </c>
      <c r="DB64" s="43">
        <f t="shared" si="160"/>
        <v>116801880</v>
      </c>
      <c r="DC64" s="43">
        <f t="shared" si="161"/>
        <v>95901.119999999995</v>
      </c>
      <c r="DD64" s="43">
        <f t="shared" si="162"/>
        <v>24184.28</v>
      </c>
      <c r="DE64" s="43">
        <f t="shared" si="163"/>
        <v>24184.29</v>
      </c>
      <c r="DF64" s="43">
        <f t="shared" si="164"/>
        <v>20198745.84</v>
      </c>
      <c r="DG64" s="43">
        <f t="shared" si="165"/>
        <v>24184.28</v>
      </c>
      <c r="DH64" s="43">
        <f t="shared" si="166"/>
        <v>45400737.799999997</v>
      </c>
      <c r="DI64" s="43">
        <f t="shared" si="167"/>
        <v>208485.28</v>
      </c>
      <c r="DJ64" s="43">
        <f t="shared" si="168"/>
        <v>24184.28</v>
      </c>
      <c r="DK64" s="43">
        <f t="shared" si="169"/>
        <v>21948905.600000001</v>
      </c>
      <c r="DL64" s="43">
        <f t="shared" si="170"/>
        <v>24184.3</v>
      </c>
      <c r="DM64" s="43">
        <f t="shared" si="171"/>
        <v>22326071.400000002</v>
      </c>
      <c r="DN64" s="43">
        <f t="shared" si="172"/>
        <v>24184.3</v>
      </c>
      <c r="DO64" s="43">
        <f t="shared" si="173"/>
        <v>24184.3</v>
      </c>
      <c r="DP64" s="43">
        <f t="shared" si="174"/>
        <v>24184.3</v>
      </c>
      <c r="DQ64" s="43">
        <f t="shared" si="175"/>
        <v>483491.69999999995</v>
      </c>
      <c r="DR64" s="43">
        <f t="shared" si="176"/>
        <v>838059.4</v>
      </c>
      <c r="DS64" s="43">
        <f t="shared" si="177"/>
        <v>1217166.48</v>
      </c>
      <c r="DT64" s="43">
        <f t="shared" si="178"/>
        <v>7182463.3200000003</v>
      </c>
      <c r="DU64" s="43">
        <f t="shared" si="179"/>
        <v>3903735.06</v>
      </c>
      <c r="DV64" s="43">
        <f t="shared" si="180"/>
        <v>9247434.7799999993</v>
      </c>
      <c r="DW64" s="43">
        <f t="shared" si="181"/>
        <v>24184.260000000002</v>
      </c>
      <c r="DX64" s="43">
        <f t="shared" si="182"/>
        <v>2591964.42</v>
      </c>
      <c r="DY64" s="43">
        <f t="shared" si="183"/>
        <v>447751.22</v>
      </c>
      <c r="DZ64" s="43">
        <f t="shared" si="184"/>
        <v>1103445.8999999999</v>
      </c>
      <c r="EA64" s="43">
        <f t="shared" si="185"/>
        <v>2195444.64</v>
      </c>
      <c r="EB64" s="43">
        <f t="shared" si="186"/>
        <v>1723735.6500000001</v>
      </c>
      <c r="EC64" s="43">
        <f t="shared" si="187"/>
        <v>438822.64999999997</v>
      </c>
      <c r="ED64" s="43">
        <f t="shared" si="188"/>
        <v>1567535.76</v>
      </c>
      <c r="EE64" s="43">
        <f t="shared" si="189"/>
        <v>473005.28</v>
      </c>
      <c r="EF64" s="43">
        <f t="shared" si="190"/>
        <v>2869410.39</v>
      </c>
      <c r="EG64" s="43">
        <f t="shared" si="191"/>
        <v>2531943.8200000003</v>
      </c>
      <c r="EH64" s="43">
        <f t="shared" si="192"/>
        <v>24184.32</v>
      </c>
      <c r="EI64" s="43">
        <f t="shared" si="193"/>
        <v>1377277.37</v>
      </c>
      <c r="EJ64" s="43">
        <f t="shared" si="194"/>
        <v>484437.28</v>
      </c>
      <c r="EK64" s="43">
        <f t="shared" si="195"/>
        <v>403836.08</v>
      </c>
      <c r="EL64" s="43">
        <f t="shared" si="196"/>
        <v>652711.92000000004</v>
      </c>
      <c r="EM64" s="43">
        <f t="shared" si="197"/>
        <v>24184.32</v>
      </c>
      <c r="EN64" s="43">
        <f t="shared" si="198"/>
        <v>183074.32</v>
      </c>
      <c r="EO64" s="43">
        <f t="shared" si="199"/>
        <v>24184.32</v>
      </c>
      <c r="EP64" s="43">
        <f t="shared" si="200"/>
        <v>24184.32</v>
      </c>
      <c r="EQ64" s="43">
        <f t="shared" si="201"/>
        <v>24184.26</v>
      </c>
      <c r="ER64" s="43">
        <f t="shared" si="202"/>
        <v>24184.26</v>
      </c>
      <c r="ES64" s="43">
        <f t="shared" si="203"/>
        <v>24184.26</v>
      </c>
      <c r="ET64" s="43">
        <f t="shared" si="204"/>
        <v>24184.26</v>
      </c>
      <c r="EU64" s="43">
        <f t="shared" si="205"/>
        <v>24184.26</v>
      </c>
      <c r="EV64" s="43">
        <f t="shared" si="206"/>
        <v>24184.26</v>
      </c>
      <c r="EW64" s="43">
        <f t="shared" si="207"/>
        <v>24184.26</v>
      </c>
      <c r="EX64" s="43">
        <f t="shared" si="208"/>
        <v>24184.26</v>
      </c>
      <c r="EY64" s="43">
        <f t="shared" si="209"/>
        <v>24184.26</v>
      </c>
      <c r="EZ64" s="43">
        <f t="shared" si="210"/>
        <v>24184.3</v>
      </c>
      <c r="FA64" s="43">
        <f t="shared" si="211"/>
        <v>24184.3</v>
      </c>
      <c r="FB64" s="43">
        <f t="shared" si="212"/>
        <v>24184.3</v>
      </c>
      <c r="FC64" s="43">
        <f t="shared" si="213"/>
        <v>24184.27</v>
      </c>
      <c r="FD64" s="43">
        <f t="shared" si="214"/>
        <v>24184.32</v>
      </c>
      <c r="FG64" s="43">
        <f t="shared" si="215"/>
        <v>726670497.88199997</v>
      </c>
      <c r="FH64" s="43">
        <f t="shared" si="216"/>
        <v>1204256632.6688001</v>
      </c>
      <c r="FI64" s="43">
        <f t="shared" si="217"/>
        <v>1716817105.2551999</v>
      </c>
      <c r="FJ64" s="43">
        <f t="shared" si="218"/>
        <v>1248502.1568767999</v>
      </c>
      <c r="FK64" s="43">
        <f t="shared" si="219"/>
        <v>339222.73816239997</v>
      </c>
      <c r="FL64" s="43">
        <f t="shared" si="220"/>
        <v>339222.87842820003</v>
      </c>
      <c r="FM64" s="43">
        <f t="shared" si="221"/>
        <v>293498886.365412</v>
      </c>
      <c r="FN64" s="43">
        <f t="shared" si="222"/>
        <v>339222.73816239997</v>
      </c>
      <c r="FO64" s="43">
        <f t="shared" si="223"/>
        <v>659697690.63978994</v>
      </c>
      <c r="FP64" s="43">
        <f t="shared" si="224"/>
        <v>2924335.4587423997</v>
      </c>
      <c r="FQ64" s="43">
        <f t="shared" si="225"/>
        <v>339222.73816239997</v>
      </c>
      <c r="FR64" s="43">
        <f t="shared" si="226"/>
        <v>316717352.27503359</v>
      </c>
      <c r="FS64" s="43">
        <f t="shared" si="227"/>
        <v>339223.01869400003</v>
      </c>
      <c r="FT64" s="43">
        <f t="shared" si="228"/>
        <v>322159762.74057841</v>
      </c>
      <c r="FU64" s="43">
        <f t="shared" si="229"/>
        <v>329472.48935719999</v>
      </c>
      <c r="FV64" s="43">
        <f t="shared" si="230"/>
        <v>339223.01869400003</v>
      </c>
      <c r="FW64" s="43">
        <f t="shared" si="231"/>
        <v>339223.01869400003</v>
      </c>
      <c r="FX64" s="43">
        <f t="shared" si="232"/>
        <v>6944178.550752</v>
      </c>
      <c r="FY64" s="43">
        <f t="shared" si="233"/>
        <v>11755107.218852002</v>
      </c>
      <c r="FZ64" s="43">
        <f t="shared" si="234"/>
        <v>17481626.598988798</v>
      </c>
      <c r="GA64" s="43">
        <f t="shared" si="235"/>
        <v>103158560.3812992</v>
      </c>
      <c r="GB64" s="43">
        <f t="shared" si="236"/>
        <v>56067629.023353599</v>
      </c>
      <c r="GC64" s="43">
        <f t="shared" si="237"/>
        <v>129709883.7364524</v>
      </c>
      <c r="GD64" s="43">
        <f t="shared" si="238"/>
        <v>347347.88530560001</v>
      </c>
      <c r="GE64" s="43">
        <f t="shared" si="239"/>
        <v>36356396.294283599</v>
      </c>
      <c r="GF64" s="43">
        <f t="shared" si="240"/>
        <v>6409362.9830523999</v>
      </c>
      <c r="GG64" s="43">
        <f t="shared" si="241"/>
        <v>15477572.192022</v>
      </c>
      <c r="GH64" s="43">
        <f t="shared" si="242"/>
        <v>28581703.408089601</v>
      </c>
      <c r="GI64" s="43">
        <f t="shared" si="243"/>
        <v>24674522.311023001</v>
      </c>
      <c r="GJ64" s="43">
        <f t="shared" si="244"/>
        <v>6281554.4065629989</v>
      </c>
      <c r="GK64" s="43">
        <f t="shared" si="245"/>
        <v>22438589.167339198</v>
      </c>
      <c r="GL64" s="43">
        <f t="shared" si="246"/>
        <v>6753836.6358232005</v>
      </c>
      <c r="GM64" s="43">
        <f t="shared" si="247"/>
        <v>41074355.390593797</v>
      </c>
      <c r="GN64" s="43">
        <f t="shared" si="248"/>
        <v>35514512.5467356</v>
      </c>
      <c r="GO64" s="43">
        <f t="shared" si="249"/>
        <v>345317.38510080002</v>
      </c>
      <c r="GP64" s="43">
        <f t="shared" si="250"/>
        <v>18128594.3962222</v>
      </c>
      <c r="GQ64" s="43">
        <f t="shared" si="251"/>
        <v>6917069.1909032008</v>
      </c>
      <c r="GR64" s="43">
        <f t="shared" si="252"/>
        <v>5766199.7176252007</v>
      </c>
      <c r="GS64" s="43">
        <f t="shared" si="253"/>
        <v>9319789.5759948008</v>
      </c>
      <c r="GT64" s="43">
        <f t="shared" si="254"/>
        <v>320941.0416</v>
      </c>
      <c r="GU64" s="43">
        <f t="shared" si="255"/>
        <v>2429510.6478500003</v>
      </c>
      <c r="GV64" s="43">
        <f t="shared" si="256"/>
        <v>314846.95572480001</v>
      </c>
      <c r="GW64" s="43">
        <f t="shared" si="257"/>
        <v>320941.0416</v>
      </c>
      <c r="GX64" s="43">
        <f t="shared" si="258"/>
        <v>344639.40941399999</v>
      </c>
      <c r="GY64" s="43">
        <f t="shared" si="259"/>
        <v>322971.6022812</v>
      </c>
      <c r="GZ64" s="43">
        <f t="shared" si="260"/>
        <v>322971.6022812</v>
      </c>
      <c r="HA64" s="43">
        <f t="shared" si="261"/>
        <v>322971.6022812</v>
      </c>
      <c r="HB64" s="43">
        <f t="shared" si="262"/>
        <v>322971.6022812</v>
      </c>
      <c r="HC64" s="43">
        <f t="shared" si="263"/>
        <v>322971.6022812</v>
      </c>
      <c r="HD64" s="43">
        <f t="shared" si="264"/>
        <v>322971.6022812</v>
      </c>
      <c r="HE64" s="43">
        <f t="shared" si="265"/>
        <v>322971.6022812</v>
      </c>
      <c r="HF64" s="43">
        <f t="shared" si="266"/>
        <v>322971.6022812</v>
      </c>
      <c r="HG64" s="43">
        <f t="shared" si="267"/>
        <v>344098.28336239996</v>
      </c>
      <c r="HH64" s="43">
        <f t="shared" si="268"/>
        <v>324597.22468879999</v>
      </c>
      <c r="HI64" s="43">
        <f t="shared" si="269"/>
        <v>324597.22468879999</v>
      </c>
      <c r="HJ64" s="43">
        <f t="shared" si="270"/>
        <v>343654.65118819999</v>
      </c>
      <c r="HK64" s="43">
        <f t="shared" si="271"/>
        <v>343286.02314240002</v>
      </c>
      <c r="HL64" s="43">
        <f t="shared" si="272"/>
        <v>42387536.682530001</v>
      </c>
      <c r="HM64" s="43">
        <f t="shared" si="273"/>
        <v>5886580929.0812035</v>
      </c>
      <c r="HP64" s="41">
        <f>FG64/$HM$34*100</f>
        <v>12.344525738057269</v>
      </c>
      <c r="HQ64" s="41">
        <f t="shared" ref="HQ64:JT64" si="296">FH64/$HM$34*100</f>
        <v>20.457658650702768</v>
      </c>
      <c r="HR64" s="41">
        <f t="shared" si="296"/>
        <v>29.164928265467104</v>
      </c>
      <c r="HS64" s="41">
        <f t="shared" si="296"/>
        <v>2.1209292319568435E-2</v>
      </c>
      <c r="HT64" s="41">
        <f t="shared" si="296"/>
        <v>5.7626446021756634E-3</v>
      </c>
      <c r="HU64" s="41">
        <f t="shared" si="296"/>
        <v>5.7626469849816038E-3</v>
      </c>
      <c r="HV64" s="41">
        <f t="shared" si="296"/>
        <v>4.9858974148380941</v>
      </c>
      <c r="HW64" s="41">
        <f t="shared" si="296"/>
        <v>5.7626446021756634E-3</v>
      </c>
      <c r="HX64" s="41">
        <f t="shared" si="296"/>
        <v>11.206805760211601</v>
      </c>
      <c r="HY64" s="41">
        <f t="shared" si="296"/>
        <v>4.9677996344116161E-2</v>
      </c>
      <c r="HZ64" s="41">
        <f t="shared" si="296"/>
        <v>5.7626446021756634E-3</v>
      </c>
      <c r="IA64" s="41">
        <f t="shared" si="296"/>
        <v>5.3803278353036736</v>
      </c>
      <c r="IB64" s="41">
        <f t="shared" si="296"/>
        <v>5.7626493677875425E-3</v>
      </c>
      <c r="IC64" s="41">
        <f t="shared" si="296"/>
        <v>5.4727823607932988</v>
      </c>
      <c r="ID64" s="41">
        <f t="shared" si="296"/>
        <v>5.5970094240872879E-3</v>
      </c>
      <c r="IE64" s="41">
        <f t="shared" si="296"/>
        <v>5.7626493677875425E-3</v>
      </c>
      <c r="IF64" s="41">
        <f t="shared" si="296"/>
        <v>5.7626493677875425E-3</v>
      </c>
      <c r="IG64" s="41">
        <f t="shared" si="296"/>
        <v>0.11796624618623684</v>
      </c>
      <c r="IH64" s="41">
        <f t="shared" si="296"/>
        <v>0.19969329158083582</v>
      </c>
      <c r="II64" s="41">
        <f t="shared" si="296"/>
        <v>0.29697419961772931</v>
      </c>
      <c r="IJ64" s="41">
        <f t="shared" si="296"/>
        <v>1.7524359492225738</v>
      </c>
      <c r="IK64" s="41">
        <f t="shared" si="296"/>
        <v>0.95246510153908326</v>
      </c>
      <c r="IL64" s="41">
        <f t="shared" si="296"/>
        <v>2.2034842517097259</v>
      </c>
      <c r="IM64" s="41">
        <f t="shared" si="296"/>
        <v>5.9006728946783575E-3</v>
      </c>
      <c r="IN64" s="41">
        <f t="shared" si="296"/>
        <v>0.61761482144369706</v>
      </c>
      <c r="IO64" s="41">
        <f t="shared" si="296"/>
        <v>0.10888091169168372</v>
      </c>
      <c r="IP64" s="41">
        <f t="shared" si="296"/>
        <v>0.2629297444219082</v>
      </c>
      <c r="IQ64" s="41">
        <f t="shared" si="296"/>
        <v>0.48553997222545148</v>
      </c>
      <c r="IR64" s="41">
        <f t="shared" si="296"/>
        <v>0.4191656006821311</v>
      </c>
      <c r="IS64" s="41">
        <f t="shared" si="296"/>
        <v>0.10670972644800526</v>
      </c>
      <c r="IT64" s="41">
        <f t="shared" si="296"/>
        <v>0.38118203822675528</v>
      </c>
      <c r="IU64" s="41">
        <f t="shared" si="296"/>
        <v>0.11473275772796282</v>
      </c>
      <c r="IV64" s="41">
        <f t="shared" si="296"/>
        <v>0.69776251928646826</v>
      </c>
      <c r="IW64" s="41">
        <f t="shared" si="296"/>
        <v>0.6033130772276466</v>
      </c>
      <c r="IX64" s="41">
        <f t="shared" si="296"/>
        <v>5.8661791838254445E-3</v>
      </c>
      <c r="IY64" s="41">
        <f t="shared" si="296"/>
        <v>0.30796475262341749</v>
      </c>
      <c r="IZ64" s="41">
        <f t="shared" si="296"/>
        <v>0.11750571807704407</v>
      </c>
      <c r="JA64" s="41">
        <f t="shared" si="296"/>
        <v>9.7954989272953194E-2</v>
      </c>
      <c r="JB64" s="41">
        <f t="shared" si="296"/>
        <v>0.15832262714596643</v>
      </c>
      <c r="JC64" s="41">
        <f t="shared" si="296"/>
        <v>5.4520789821213504E-3</v>
      </c>
      <c r="JD64" s="41">
        <f t="shared" si="296"/>
        <v>4.1272016423788575E-2</v>
      </c>
      <c r="JE64" s="41">
        <f t="shared" si="296"/>
        <v>5.3485539316953266E-3</v>
      </c>
      <c r="JF64" s="41">
        <f t="shared" si="296"/>
        <v>5.4520789821213504E-3</v>
      </c>
      <c r="JG64" s="41">
        <f t="shared" si="296"/>
        <v>5.8546618753068328E-3</v>
      </c>
      <c r="JH64" s="41">
        <f t="shared" si="296"/>
        <v>5.4865737203346398E-3</v>
      </c>
      <c r="JI64" s="41">
        <f t="shared" si="296"/>
        <v>5.4865737203346398E-3</v>
      </c>
      <c r="JJ64" s="41">
        <f t="shared" si="296"/>
        <v>5.4865737203346398E-3</v>
      </c>
      <c r="JK64" s="41">
        <f t="shared" si="296"/>
        <v>5.4865737203346398E-3</v>
      </c>
      <c r="JL64" s="41">
        <f t="shared" si="296"/>
        <v>5.4865737203346398E-3</v>
      </c>
      <c r="JM64" s="41">
        <f t="shared" si="296"/>
        <v>5.4865737203346398E-3</v>
      </c>
      <c r="JN64" s="41">
        <f t="shared" si="296"/>
        <v>5.4865737203346398E-3</v>
      </c>
      <c r="JO64" s="41">
        <f t="shared" si="296"/>
        <v>5.4865737203346398E-3</v>
      </c>
      <c r="JP64" s="41">
        <f t="shared" si="296"/>
        <v>5.8454693396376685E-3</v>
      </c>
      <c r="JQ64" s="41">
        <f t="shared" si="296"/>
        <v>5.514189452237161E-3</v>
      </c>
      <c r="JR64" s="41">
        <f t="shared" si="296"/>
        <v>5.514189452237161E-3</v>
      </c>
      <c r="JS64" s="41">
        <f t="shared" si="296"/>
        <v>5.8379330094734411E-3</v>
      </c>
      <c r="JT64" s="41">
        <f t="shared" si="296"/>
        <v>5.8316708336834363E-3</v>
      </c>
      <c r="JU64" s="41">
        <f t="shared" si="275"/>
        <v>0.72007056716276185</v>
      </c>
      <c r="JV64" s="41">
        <f t="shared" si="276"/>
        <v>1.4881436113716966</v>
      </c>
    </row>
    <row r="65" spans="1:282" s="38" customFormat="1" ht="14.45" x14ac:dyDescent="0.3">
      <c r="A65" s="37" t="s">
        <v>273</v>
      </c>
      <c r="B65" s="38">
        <v>1413</v>
      </c>
      <c r="C65" s="38" t="s">
        <v>80</v>
      </c>
      <c r="D65" s="38" t="s">
        <v>32</v>
      </c>
      <c r="E65" s="38">
        <v>1</v>
      </c>
      <c r="F65" s="38" t="s">
        <v>34</v>
      </c>
      <c r="G65" s="38" t="s">
        <v>73</v>
      </c>
      <c r="H65" s="38" t="s">
        <v>46</v>
      </c>
      <c r="I65" s="38">
        <v>77.099999999999994</v>
      </c>
      <c r="J65" s="38">
        <v>85.07</v>
      </c>
      <c r="K65" s="38">
        <v>6.3</v>
      </c>
      <c r="L65" s="40">
        <v>5.2883410258308601</v>
      </c>
      <c r="M65" s="38">
        <v>0.95</v>
      </c>
      <c r="N65" s="38">
        <v>0</v>
      </c>
      <c r="O65" s="41">
        <v>3.479089675</v>
      </c>
      <c r="P65" s="41">
        <v>0.59509309055105097</v>
      </c>
      <c r="Q65" s="41">
        <v>6.0821522227650004E-3</v>
      </c>
      <c r="R65" s="41">
        <v>5.2209697641668303E-3</v>
      </c>
      <c r="S65" s="41">
        <v>0.18648297704485001</v>
      </c>
      <c r="T65" s="41">
        <v>0.785701722548796</v>
      </c>
      <c r="U65" s="41">
        <v>1.40080647314367E-2</v>
      </c>
      <c r="V65" s="41">
        <v>1.16460310312471E-2</v>
      </c>
      <c r="W65" s="41">
        <v>6.41119900884113E-2</v>
      </c>
      <c r="X65" s="40">
        <v>42.710402261473703</v>
      </c>
      <c r="Y65" s="40">
        <v>55.720897612486802</v>
      </c>
      <c r="Z65" s="40">
        <v>89.060527932449901</v>
      </c>
      <c r="AA65" s="40">
        <v>84.960104133829702</v>
      </c>
      <c r="AB65" s="42">
        <v>0.117687238617456</v>
      </c>
      <c r="AC65" s="42">
        <v>1.9225113465198599E-3</v>
      </c>
      <c r="AD65" s="42">
        <v>1.5743184141268299E-3</v>
      </c>
      <c r="AE65" s="42">
        <v>1.06182057949181E-2</v>
      </c>
      <c r="AF65" s="42"/>
      <c r="AG65" s="43">
        <v>6487910</v>
      </c>
      <c r="AH65" s="43">
        <v>7597130</v>
      </c>
      <c r="AI65" s="43">
        <v>10490620</v>
      </c>
      <c r="AJ65" s="38">
        <v>2034.48</v>
      </c>
      <c r="AK65" s="38">
        <v>21110.59</v>
      </c>
      <c r="AL65" s="38">
        <v>660.89</v>
      </c>
      <c r="AM65" s="38">
        <v>1286331.99</v>
      </c>
      <c r="AN65" s="38">
        <v>495.67</v>
      </c>
      <c r="AO65" s="38">
        <v>4206946.41</v>
      </c>
      <c r="AP65" s="38">
        <v>7336.11</v>
      </c>
      <c r="AQ65" s="38">
        <v>495.67</v>
      </c>
      <c r="AR65" s="38">
        <v>1237456.03</v>
      </c>
      <c r="AS65" s="38">
        <v>396.54</v>
      </c>
      <c r="AT65" s="38">
        <v>1572944.09</v>
      </c>
      <c r="AU65" s="38">
        <v>396.54</v>
      </c>
      <c r="AV65" s="38">
        <v>396.54</v>
      </c>
      <c r="AW65" s="38">
        <v>396.54</v>
      </c>
      <c r="AX65" s="38">
        <v>6771.16</v>
      </c>
      <c r="AY65" s="38">
        <v>117227.76</v>
      </c>
      <c r="AZ65" s="38">
        <v>33955.4</v>
      </c>
      <c r="BA65" s="38">
        <v>293204.73</v>
      </c>
      <c r="BB65" s="38">
        <v>150860.92000000001</v>
      </c>
      <c r="BC65" s="38">
        <v>402537.14</v>
      </c>
      <c r="BD65" s="38">
        <v>330.45</v>
      </c>
      <c r="BE65" s="38">
        <v>195124.71</v>
      </c>
      <c r="BF65" s="38">
        <v>12454.09</v>
      </c>
      <c r="BG65" s="38">
        <v>53777.72</v>
      </c>
      <c r="BH65" s="38">
        <v>114766.46</v>
      </c>
      <c r="BI65" s="38">
        <v>46815.64</v>
      </c>
      <c r="BJ65" s="38">
        <v>18304.21</v>
      </c>
      <c r="BK65" s="38">
        <v>49687.83</v>
      </c>
      <c r="BL65" s="38">
        <v>29630.86</v>
      </c>
      <c r="BM65" s="38">
        <v>108292.48</v>
      </c>
      <c r="BN65" s="38">
        <v>114468.91</v>
      </c>
      <c r="BO65" s="38">
        <v>1039.9000000000001</v>
      </c>
      <c r="BP65" s="38">
        <v>45067.08</v>
      </c>
      <c r="BQ65" s="38">
        <v>6093.11</v>
      </c>
      <c r="BR65" s="38">
        <v>13402.63</v>
      </c>
      <c r="BS65" s="38">
        <v>40064.31</v>
      </c>
      <c r="BT65" s="38">
        <v>2843.32</v>
      </c>
      <c r="BU65" s="38">
        <v>13599.85</v>
      </c>
      <c r="BV65" s="38">
        <v>1602.12</v>
      </c>
      <c r="BW65" s="38">
        <v>5365.51</v>
      </c>
      <c r="BX65" s="38">
        <v>11495.78</v>
      </c>
      <c r="BY65" s="38">
        <v>1428.67</v>
      </c>
      <c r="BZ65" s="38">
        <v>1121.52</v>
      </c>
      <c r="CA65" s="38">
        <v>765.92</v>
      </c>
      <c r="CB65" s="38">
        <v>2033.35</v>
      </c>
      <c r="CC65" s="38">
        <v>522.20000000000005</v>
      </c>
      <c r="CD65" s="38">
        <v>752.4</v>
      </c>
      <c r="CE65" s="38">
        <v>2202.6799999999998</v>
      </c>
      <c r="CF65" s="38">
        <v>220.3</v>
      </c>
      <c r="CG65" s="38">
        <v>1037.02</v>
      </c>
      <c r="CH65" s="38">
        <v>198.27</v>
      </c>
      <c r="CI65" s="38">
        <v>198.27</v>
      </c>
      <c r="CJ65" s="38">
        <v>180.24</v>
      </c>
      <c r="CK65" s="38">
        <v>165.22</v>
      </c>
      <c r="CL65" s="43">
        <v>48060914.659999996</v>
      </c>
      <c r="CM65" s="43">
        <v>2084635.58</v>
      </c>
      <c r="CN65" s="43">
        <v>50145550.240000002</v>
      </c>
      <c r="CO65" s="43">
        <f t="shared" si="155"/>
        <v>101240719.37000005</v>
      </c>
      <c r="CP65" s="43">
        <f t="shared" si="156"/>
        <v>103325354.95000005</v>
      </c>
      <c r="CQ65" s="41">
        <f t="shared" si="157"/>
        <v>2.0175450459461493</v>
      </c>
      <c r="CR65" s="43">
        <v>6487910</v>
      </c>
      <c r="CS65" s="43">
        <v>7597130</v>
      </c>
      <c r="CT65" s="43">
        <v>10490620</v>
      </c>
      <c r="CU65" s="43"/>
      <c r="CV65" s="43">
        <v>3494770.84</v>
      </c>
      <c r="CW65" s="43">
        <v>5513139.0300000003</v>
      </c>
      <c r="CZ65" s="43">
        <f t="shared" si="158"/>
        <v>6487910</v>
      </c>
      <c r="DA65" s="43">
        <f t="shared" si="159"/>
        <v>15194260</v>
      </c>
      <c r="DB65" s="43">
        <f t="shared" si="160"/>
        <v>31471860</v>
      </c>
      <c r="DC65" s="43">
        <f t="shared" si="161"/>
        <v>4068.96</v>
      </c>
      <c r="DD65" s="43">
        <f t="shared" si="162"/>
        <v>42221.18</v>
      </c>
      <c r="DE65" s="43">
        <f t="shared" si="163"/>
        <v>1982.67</v>
      </c>
      <c r="DF65" s="43">
        <f t="shared" si="164"/>
        <v>5145327.96</v>
      </c>
      <c r="DG65" s="43">
        <f t="shared" si="165"/>
        <v>1982.68</v>
      </c>
      <c r="DH65" s="43">
        <f t="shared" si="166"/>
        <v>16827785.640000001</v>
      </c>
      <c r="DI65" s="43">
        <f t="shared" si="167"/>
        <v>29344.44</v>
      </c>
      <c r="DJ65" s="43">
        <f t="shared" si="168"/>
        <v>1982.68</v>
      </c>
      <c r="DK65" s="43">
        <f t="shared" si="169"/>
        <v>6187280.1500000004</v>
      </c>
      <c r="DL65" s="43">
        <f t="shared" si="170"/>
        <v>1982.7</v>
      </c>
      <c r="DM65" s="43">
        <f t="shared" si="171"/>
        <v>7864720.4500000002</v>
      </c>
      <c r="DN65" s="43">
        <f t="shared" si="172"/>
        <v>1982.7</v>
      </c>
      <c r="DO65" s="43">
        <f t="shared" si="173"/>
        <v>1982.7</v>
      </c>
      <c r="DP65" s="43">
        <f t="shared" si="174"/>
        <v>1982.7</v>
      </c>
      <c r="DQ65" s="43">
        <f t="shared" si="175"/>
        <v>40626.959999999999</v>
      </c>
      <c r="DR65" s="43">
        <f t="shared" si="176"/>
        <v>586138.79999999993</v>
      </c>
      <c r="DS65" s="43">
        <f t="shared" si="177"/>
        <v>203732.40000000002</v>
      </c>
      <c r="DT65" s="43">
        <f t="shared" si="178"/>
        <v>1759228.38</v>
      </c>
      <c r="DU65" s="43">
        <f t="shared" si="179"/>
        <v>905165.52</v>
      </c>
      <c r="DV65" s="43">
        <f t="shared" si="180"/>
        <v>2415222.84</v>
      </c>
      <c r="DW65" s="43">
        <f t="shared" si="181"/>
        <v>1982.6999999999998</v>
      </c>
      <c r="DX65" s="43">
        <f t="shared" si="182"/>
        <v>1170748.26</v>
      </c>
      <c r="DY65" s="43">
        <f t="shared" si="183"/>
        <v>87178.63</v>
      </c>
      <c r="DZ65" s="43">
        <f t="shared" si="184"/>
        <v>322666.32</v>
      </c>
      <c r="EA65" s="43">
        <f t="shared" si="185"/>
        <v>688598.76</v>
      </c>
      <c r="EB65" s="43">
        <f t="shared" si="186"/>
        <v>327709.48</v>
      </c>
      <c r="EC65" s="43">
        <f t="shared" si="187"/>
        <v>128129.47</v>
      </c>
      <c r="ED65" s="43">
        <f t="shared" si="188"/>
        <v>347814.81</v>
      </c>
      <c r="EE65" s="43">
        <f t="shared" si="189"/>
        <v>237046.88</v>
      </c>
      <c r="EF65" s="43">
        <f t="shared" si="190"/>
        <v>758047.36</v>
      </c>
      <c r="EG65" s="43">
        <f t="shared" si="191"/>
        <v>801282.37</v>
      </c>
      <c r="EH65" s="43">
        <f t="shared" si="192"/>
        <v>8319.2000000000007</v>
      </c>
      <c r="EI65" s="43">
        <f t="shared" si="193"/>
        <v>315469.56</v>
      </c>
      <c r="EJ65" s="43">
        <f t="shared" si="194"/>
        <v>48744.88</v>
      </c>
      <c r="EK65" s="43">
        <f t="shared" si="195"/>
        <v>107221.04</v>
      </c>
      <c r="EL65" s="43">
        <f t="shared" si="196"/>
        <v>320514.48</v>
      </c>
      <c r="EM65" s="43">
        <f t="shared" si="197"/>
        <v>22746.560000000001</v>
      </c>
      <c r="EN65" s="43">
        <f t="shared" si="198"/>
        <v>108798.8</v>
      </c>
      <c r="EO65" s="43">
        <f t="shared" si="199"/>
        <v>12816.96</v>
      </c>
      <c r="EP65" s="43">
        <f t="shared" si="200"/>
        <v>42924.08</v>
      </c>
      <c r="EQ65" s="43">
        <f t="shared" si="201"/>
        <v>103462.02</v>
      </c>
      <c r="ER65" s="43">
        <f t="shared" si="202"/>
        <v>12858.03</v>
      </c>
      <c r="ES65" s="43">
        <f t="shared" si="203"/>
        <v>10093.68</v>
      </c>
      <c r="ET65" s="43">
        <f t="shared" si="204"/>
        <v>6893.28</v>
      </c>
      <c r="EU65" s="43">
        <f t="shared" si="205"/>
        <v>18300.149999999998</v>
      </c>
      <c r="EV65" s="43">
        <f t="shared" si="206"/>
        <v>4699.8</v>
      </c>
      <c r="EW65" s="43">
        <f t="shared" si="207"/>
        <v>6771.5999999999995</v>
      </c>
      <c r="EX65" s="43">
        <f t="shared" si="208"/>
        <v>19824.12</v>
      </c>
      <c r="EY65" s="43">
        <f t="shared" si="209"/>
        <v>1982.7</v>
      </c>
      <c r="EZ65" s="43">
        <f t="shared" si="210"/>
        <v>10370.200000000001</v>
      </c>
      <c r="FA65" s="43">
        <f t="shared" si="211"/>
        <v>1982.7</v>
      </c>
      <c r="FB65" s="43">
        <f t="shared" si="212"/>
        <v>1982.7</v>
      </c>
      <c r="FC65" s="43">
        <f t="shared" si="213"/>
        <v>1982.64</v>
      </c>
      <c r="FD65" s="43">
        <f t="shared" si="214"/>
        <v>1982.6399999999999</v>
      </c>
      <c r="FG65" s="43">
        <f t="shared" si="215"/>
        <v>104082036.65859999</v>
      </c>
      <c r="FH65" s="43">
        <f t="shared" si="216"/>
        <v>228438405.85520002</v>
      </c>
      <c r="FI65" s="43">
        <f t="shared" si="217"/>
        <v>462590393.08439994</v>
      </c>
      <c r="FJ65" s="43">
        <f t="shared" si="218"/>
        <v>52972.325414400002</v>
      </c>
      <c r="FK65" s="43">
        <f t="shared" si="219"/>
        <v>592218.75896439992</v>
      </c>
      <c r="FL65" s="43">
        <f t="shared" si="220"/>
        <v>27810.0793686</v>
      </c>
      <c r="FM65" s="43">
        <f t="shared" si="221"/>
        <v>74764445.189178005</v>
      </c>
      <c r="FN65" s="43">
        <f t="shared" si="222"/>
        <v>27810.2196344</v>
      </c>
      <c r="FO65" s="43">
        <f t="shared" si="223"/>
        <v>244516980.631302</v>
      </c>
      <c r="FP65" s="43">
        <f t="shared" si="224"/>
        <v>411602.13521519996</v>
      </c>
      <c r="FQ65" s="43">
        <f t="shared" si="225"/>
        <v>27810.2196344</v>
      </c>
      <c r="FR65" s="43">
        <f t="shared" si="226"/>
        <v>89280942.868143409</v>
      </c>
      <c r="FS65" s="43">
        <f t="shared" si="227"/>
        <v>27810.500166000005</v>
      </c>
      <c r="FT65" s="43">
        <f t="shared" si="228"/>
        <v>113485997.10171022</v>
      </c>
      <c r="FU65" s="43">
        <f t="shared" si="229"/>
        <v>27011.123110799999</v>
      </c>
      <c r="FV65" s="43">
        <f t="shared" si="230"/>
        <v>27810.500166000005</v>
      </c>
      <c r="FW65" s="43">
        <f t="shared" si="231"/>
        <v>27810.500166000005</v>
      </c>
      <c r="FX65" s="43">
        <f t="shared" si="232"/>
        <v>583507.15061759995</v>
      </c>
      <c r="FY65" s="43">
        <f t="shared" si="233"/>
        <v>8221522.7693040008</v>
      </c>
      <c r="FZ65" s="43">
        <f t="shared" si="234"/>
        <v>2926118.8189440002</v>
      </c>
      <c r="GA65" s="43">
        <f t="shared" si="235"/>
        <v>25267023.161452796</v>
      </c>
      <c r="GB65" s="43">
        <f t="shared" si="236"/>
        <v>13000494.090931201</v>
      </c>
      <c r="GC65" s="43">
        <f t="shared" si="237"/>
        <v>33877316.383087203</v>
      </c>
      <c r="GD65" s="43">
        <f t="shared" si="238"/>
        <v>28476.647711999998</v>
      </c>
      <c r="GE65" s="43">
        <f t="shared" si="239"/>
        <v>16421594.128750799</v>
      </c>
      <c r="GF65" s="43">
        <f t="shared" si="240"/>
        <v>1247923.9789346</v>
      </c>
      <c r="GG65" s="43">
        <f t="shared" si="241"/>
        <v>4525904.9507856006</v>
      </c>
      <c r="GH65" s="43">
        <f t="shared" si="242"/>
        <v>8964619.3608864006</v>
      </c>
      <c r="GI65" s="43">
        <f t="shared" si="243"/>
        <v>4691017.9503416</v>
      </c>
      <c r="GJ65" s="43">
        <f t="shared" si="244"/>
        <v>1834117.3521673998</v>
      </c>
      <c r="GK65" s="43">
        <f t="shared" si="245"/>
        <v>4978816.9603901999</v>
      </c>
      <c r="GL65" s="43">
        <f t="shared" si="246"/>
        <v>3384689.2841272</v>
      </c>
      <c r="GM65" s="43">
        <f t="shared" si="247"/>
        <v>10851116.583411198</v>
      </c>
      <c r="GN65" s="43">
        <f t="shared" si="248"/>
        <v>11239251.2653946</v>
      </c>
      <c r="GO65" s="43">
        <f t="shared" si="249"/>
        <v>118786.23794800001</v>
      </c>
      <c r="GP65" s="43">
        <f t="shared" si="250"/>
        <v>4152409.5452136002</v>
      </c>
      <c r="GQ65" s="43">
        <f t="shared" si="251"/>
        <v>696006.93749719998</v>
      </c>
      <c r="GR65" s="43">
        <f t="shared" si="252"/>
        <v>1530962.5890076</v>
      </c>
      <c r="GS65" s="43">
        <f t="shared" si="253"/>
        <v>4576486.8361211997</v>
      </c>
      <c r="GT65" s="43">
        <f t="shared" si="254"/>
        <v>301861.06780000002</v>
      </c>
      <c r="GU65" s="43">
        <f t="shared" si="255"/>
        <v>1443828.0752500002</v>
      </c>
      <c r="GV65" s="43">
        <f t="shared" si="256"/>
        <v>166859.38813439998</v>
      </c>
      <c r="GW65" s="43">
        <f t="shared" si="257"/>
        <v>569629.36915000004</v>
      </c>
      <c r="GX65" s="43">
        <f t="shared" si="258"/>
        <v>1474392.4134780001</v>
      </c>
      <c r="GY65" s="43">
        <f t="shared" si="259"/>
        <v>171714.10459860001</v>
      </c>
      <c r="GZ65" s="43">
        <f t="shared" si="260"/>
        <v>134797.2608016</v>
      </c>
      <c r="HA65" s="43">
        <f t="shared" si="261"/>
        <v>92057.134953599991</v>
      </c>
      <c r="HB65" s="43">
        <f t="shared" si="262"/>
        <v>244391.54919299998</v>
      </c>
      <c r="HC65" s="43">
        <f t="shared" si="263"/>
        <v>62764.043076000009</v>
      </c>
      <c r="HD65" s="43">
        <f t="shared" si="264"/>
        <v>90432.144791999992</v>
      </c>
      <c r="HE65" s="43">
        <f t="shared" si="265"/>
        <v>264743.58943439997</v>
      </c>
      <c r="HF65" s="43">
        <f t="shared" si="266"/>
        <v>26478.205074000001</v>
      </c>
      <c r="HG65" s="43">
        <f t="shared" si="267"/>
        <v>147548.9477936</v>
      </c>
      <c r="HH65" s="43">
        <f t="shared" si="268"/>
        <v>26611.434583200004</v>
      </c>
      <c r="HI65" s="43">
        <f t="shared" si="269"/>
        <v>26611.434583200004</v>
      </c>
      <c r="HJ65" s="43">
        <f t="shared" si="270"/>
        <v>28173.000782399999</v>
      </c>
      <c r="HK65" s="43">
        <f t="shared" si="271"/>
        <v>28142.722264800002</v>
      </c>
      <c r="HL65" s="43">
        <f t="shared" si="272"/>
        <v>25037932.560706001</v>
      </c>
      <c r="HM65" s="43">
        <f t="shared" si="273"/>
        <v>1511866999.1798477</v>
      </c>
      <c r="HP65" s="41">
        <f>FG65/$HM$35*100</f>
        <v>6.8843381537570467</v>
      </c>
      <c r="HQ65" s="41">
        <f t="shared" ref="HQ65:JT65" si="297">FH65/$HM$35*100</f>
        <v>15.109689276842639</v>
      </c>
      <c r="HR65" s="41">
        <f t="shared" si="297"/>
        <v>30.597294162472249</v>
      </c>
      <c r="HS65" s="41">
        <f t="shared" si="297"/>
        <v>3.5037688793482656E-3</v>
      </c>
      <c r="HT65" s="41">
        <f t="shared" si="297"/>
        <v>3.9171352988435139E-2</v>
      </c>
      <c r="HU65" s="41">
        <f t="shared" si="297"/>
        <v>1.8394527682452436E-3</v>
      </c>
      <c r="HV65" s="41">
        <f t="shared" si="297"/>
        <v>4.945173433227656</v>
      </c>
      <c r="HW65" s="41">
        <f t="shared" si="297"/>
        <v>1.8394620458999629E-3</v>
      </c>
      <c r="HX65" s="41">
        <f t="shared" si="297"/>
        <v>16.173180627922079</v>
      </c>
      <c r="HY65" s="41">
        <f t="shared" si="297"/>
        <v>2.7224758225325673E-2</v>
      </c>
      <c r="HZ65" s="41">
        <f t="shared" si="297"/>
        <v>1.8394620458999629E-3</v>
      </c>
      <c r="IA65" s="41">
        <f t="shared" si="297"/>
        <v>5.905343718500121</v>
      </c>
      <c r="IB65" s="41">
        <f t="shared" si="297"/>
        <v>1.839480601209402E-3</v>
      </c>
      <c r="IC65" s="41">
        <f t="shared" si="297"/>
        <v>7.5063479236780557</v>
      </c>
      <c r="ID65" s="41">
        <f t="shared" si="297"/>
        <v>1.7866070974135225E-3</v>
      </c>
      <c r="IE65" s="41">
        <f t="shared" si="297"/>
        <v>1.839480601209402E-3</v>
      </c>
      <c r="IF65" s="41">
        <f t="shared" si="297"/>
        <v>1.839480601209402E-3</v>
      </c>
      <c r="IG65" s="41">
        <f t="shared" si="297"/>
        <v>3.859513772932003E-2</v>
      </c>
      <c r="IH65" s="41">
        <f t="shared" si="297"/>
        <v>0.54379934040256073</v>
      </c>
      <c r="II65" s="41">
        <f t="shared" si="297"/>
        <v>0.19354340167034209</v>
      </c>
      <c r="IJ65" s="41">
        <f t="shared" si="297"/>
        <v>1.6712464241338401</v>
      </c>
      <c r="IK65" s="41">
        <f t="shared" si="297"/>
        <v>0.85989667728600883</v>
      </c>
      <c r="IL65" s="41">
        <f t="shared" si="297"/>
        <v>2.240760357985514</v>
      </c>
      <c r="IM65" s="41">
        <f t="shared" si="297"/>
        <v>1.8835418543726341E-3</v>
      </c>
      <c r="IN65" s="41">
        <f t="shared" si="297"/>
        <v>1.0861798119582693</v>
      </c>
      <c r="IO65" s="41">
        <f t="shared" si="297"/>
        <v>8.2541915367659285E-2</v>
      </c>
      <c r="IP65" s="41">
        <f t="shared" si="297"/>
        <v>0.29935867065296073</v>
      </c>
      <c r="IQ65" s="41">
        <f t="shared" si="297"/>
        <v>0.59295026386246252</v>
      </c>
      <c r="IR65" s="41">
        <f t="shared" si="297"/>
        <v>0.31027980324237298</v>
      </c>
      <c r="IS65" s="41">
        <f t="shared" si="297"/>
        <v>0.12131472895184335</v>
      </c>
      <c r="IT65" s="41">
        <f t="shared" si="297"/>
        <v>0.32931580377712399</v>
      </c>
      <c r="IU65" s="41">
        <f t="shared" si="297"/>
        <v>0.22387480419662009</v>
      </c>
      <c r="IV65" s="41">
        <f t="shared" si="297"/>
        <v>0.71772957471111365</v>
      </c>
      <c r="IW65" s="41">
        <f t="shared" si="297"/>
        <v>0.74340211615781215</v>
      </c>
      <c r="IX65" s="41">
        <f t="shared" si="297"/>
        <v>7.856923791076777E-3</v>
      </c>
      <c r="IY65" s="41">
        <f t="shared" si="297"/>
        <v>0.27465442049242328</v>
      </c>
      <c r="IZ65" s="41">
        <f t="shared" si="297"/>
        <v>4.603625437123552E-2</v>
      </c>
      <c r="JA65" s="41">
        <f t="shared" si="297"/>
        <v>0.10126304693720486</v>
      </c>
      <c r="JB65" s="41">
        <f t="shared" si="297"/>
        <v>0.30270432773543149</v>
      </c>
      <c r="JC65" s="41">
        <f t="shared" si="297"/>
        <v>1.99661126252344E-2</v>
      </c>
      <c r="JD65" s="41">
        <f t="shared" si="297"/>
        <v>9.5499675304325252E-2</v>
      </c>
      <c r="JE65" s="41">
        <f t="shared" si="297"/>
        <v>1.1036644640363026E-2</v>
      </c>
      <c r="JF65" s="41">
        <f t="shared" si="297"/>
        <v>3.7677214295901068E-2</v>
      </c>
      <c r="JG65" s="41">
        <f t="shared" si="297"/>
        <v>9.7521304074883783E-2</v>
      </c>
      <c r="JH65" s="41">
        <f t="shared" si="297"/>
        <v>1.1357752017323672E-2</v>
      </c>
      <c r="JI65" s="41">
        <f t="shared" si="297"/>
        <v>8.915947029383163E-3</v>
      </c>
      <c r="JJ65" s="41">
        <f t="shared" si="297"/>
        <v>6.0889704586143366E-3</v>
      </c>
      <c r="JK65" s="41">
        <f t="shared" si="297"/>
        <v>1.6164884168089963E-2</v>
      </c>
      <c r="JL65" s="41">
        <f t="shared" si="297"/>
        <v>4.1514262240030389E-3</v>
      </c>
      <c r="JM65" s="41">
        <f t="shared" si="297"/>
        <v>5.9814881098044538E-3</v>
      </c>
      <c r="JN65" s="41">
        <f t="shared" si="297"/>
        <v>1.7511036987910782E-2</v>
      </c>
      <c r="JO65" s="41">
        <f t="shared" si="297"/>
        <v>1.7513580948829363E-3</v>
      </c>
      <c r="JP65" s="41">
        <f t="shared" si="297"/>
        <v>9.7593867630976685E-3</v>
      </c>
      <c r="JQ65" s="41">
        <f t="shared" si="297"/>
        <v>1.7601703455155831E-3</v>
      </c>
      <c r="JR65" s="41">
        <f t="shared" si="297"/>
        <v>1.7601703455155831E-3</v>
      </c>
      <c r="JS65" s="41">
        <f t="shared" si="297"/>
        <v>1.8634576188039814E-3</v>
      </c>
      <c r="JT65" s="41">
        <f t="shared" si="297"/>
        <v>1.8614548951770738E-3</v>
      </c>
      <c r="JU65" s="41">
        <f t="shared" si="275"/>
        <v>1.6560935964796168</v>
      </c>
      <c r="JV65" s="41">
        <f t="shared" si="276"/>
        <v>1.2819531211027726</v>
      </c>
    </row>
    <row r="66" spans="1:282" s="38" customFormat="1" ht="14.45" x14ac:dyDescent="0.3">
      <c r="A66" s="37" t="s">
        <v>275</v>
      </c>
      <c r="B66" s="38">
        <v>1449</v>
      </c>
      <c r="C66" s="38" t="s">
        <v>84</v>
      </c>
      <c r="D66" s="38" t="s">
        <v>32</v>
      </c>
      <c r="E66" s="38">
        <v>1</v>
      </c>
      <c r="F66" s="38" t="s">
        <v>34</v>
      </c>
      <c r="G66" s="38" t="s">
        <v>73</v>
      </c>
      <c r="I66" s="38">
        <v>90.7</v>
      </c>
      <c r="J66" s="38">
        <v>85.03</v>
      </c>
      <c r="K66" s="38">
        <v>8.5</v>
      </c>
      <c r="L66" s="40">
        <v>6.9554792310030296</v>
      </c>
      <c r="M66" s="38">
        <v>1.88</v>
      </c>
      <c r="N66" s="38" t="s">
        <v>64</v>
      </c>
      <c r="O66" s="41">
        <v>38.644978750999996</v>
      </c>
      <c r="P66" s="41">
        <v>0.51707896906225903</v>
      </c>
      <c r="Q66" s="41">
        <v>5.07830324515114E-3</v>
      </c>
      <c r="R66" s="41">
        <v>4.2329958066225403E-3</v>
      </c>
      <c r="S66" s="41">
        <v>0.27782160443605303</v>
      </c>
      <c r="T66" s="41">
        <v>0.74402604070127598</v>
      </c>
      <c r="U66" s="41">
        <v>1.2437538890282301E-2</v>
      </c>
      <c r="V66" s="41">
        <v>9.9683810175422004E-3</v>
      </c>
      <c r="W66" s="41">
        <v>0.10336189178282</v>
      </c>
      <c r="X66" s="40">
        <v>39.620663973027597</v>
      </c>
      <c r="Y66" s="40">
        <v>56.101960652922799</v>
      </c>
      <c r="Z66" s="40">
        <v>87.631068721352904</v>
      </c>
      <c r="AA66" s="40">
        <v>82.736212618632507</v>
      </c>
      <c r="AB66" s="42">
        <v>1.50416794439944</v>
      </c>
      <c r="AC66" s="42">
        <v>2.30748111088812E-2</v>
      </c>
      <c r="AD66" s="42">
        <v>1.8159541971385699E-2</v>
      </c>
      <c r="AE66" s="42">
        <v>0.23110695430915301</v>
      </c>
      <c r="AF66" s="42"/>
      <c r="AG66" s="43">
        <v>107364100</v>
      </c>
      <c r="AH66" s="43">
        <v>79187750</v>
      </c>
      <c r="AI66" s="43">
        <v>97473880</v>
      </c>
      <c r="AJ66" s="38">
        <v>72879.789999999994</v>
      </c>
      <c r="AK66" s="38">
        <v>72879.789999999994</v>
      </c>
      <c r="AL66" s="38">
        <v>48586.53</v>
      </c>
      <c r="AM66" s="38">
        <v>12396067.77</v>
      </c>
      <c r="AN66" s="38">
        <v>36439.9</v>
      </c>
      <c r="AO66" s="38">
        <v>43662430.270000003</v>
      </c>
      <c r="AP66" s="38">
        <v>55630.26</v>
      </c>
      <c r="AQ66" s="38">
        <v>36439.9</v>
      </c>
      <c r="AR66" s="38">
        <v>11880960.640000001</v>
      </c>
      <c r="AS66" s="38">
        <v>29151.919999999998</v>
      </c>
      <c r="AT66" s="38">
        <v>15464083.060000001</v>
      </c>
      <c r="AU66" s="38">
        <v>29151.919999999998</v>
      </c>
      <c r="AV66" s="38">
        <v>29151.919999999998</v>
      </c>
      <c r="AW66" s="38">
        <v>29151.919999999998</v>
      </c>
      <c r="AX66" s="38">
        <v>61476.84</v>
      </c>
      <c r="AY66" s="38">
        <v>1075437.83</v>
      </c>
      <c r="AZ66" s="38">
        <v>312566.76</v>
      </c>
      <c r="BA66" s="38">
        <v>2852088.23</v>
      </c>
      <c r="BB66" s="38">
        <v>1426660.2</v>
      </c>
      <c r="BC66" s="38">
        <v>4001833.68</v>
      </c>
      <c r="BD66" s="38">
        <v>24293.26</v>
      </c>
      <c r="BE66" s="38">
        <v>1843843.38</v>
      </c>
      <c r="BF66" s="38">
        <v>128589.78</v>
      </c>
      <c r="BG66" s="38">
        <v>515058.77</v>
      </c>
      <c r="BH66" s="38">
        <v>1184889.7</v>
      </c>
      <c r="BI66" s="38">
        <v>467036.58</v>
      </c>
      <c r="BJ66" s="38">
        <v>216555.22</v>
      </c>
      <c r="BK66" s="38">
        <v>523653.96</v>
      </c>
      <c r="BL66" s="38">
        <v>302375.62</v>
      </c>
      <c r="BM66" s="38">
        <v>1142665.07</v>
      </c>
      <c r="BN66" s="38">
        <v>1130901.1299999999</v>
      </c>
      <c r="BO66" s="38">
        <v>18219.95</v>
      </c>
      <c r="BP66" s="38">
        <v>362583.06</v>
      </c>
      <c r="BQ66" s="38">
        <v>216124.69</v>
      </c>
      <c r="BR66" s="38">
        <v>136511.4</v>
      </c>
      <c r="BS66" s="38">
        <v>378603.95</v>
      </c>
      <c r="BT66" s="38">
        <v>18219.95</v>
      </c>
      <c r="BU66" s="38">
        <v>51927.67</v>
      </c>
      <c r="BV66" s="38">
        <v>18219.95</v>
      </c>
      <c r="BW66" s="38">
        <v>18219.95</v>
      </c>
      <c r="BX66" s="38">
        <v>75272.2</v>
      </c>
      <c r="BY66" s="38">
        <v>16195.51</v>
      </c>
      <c r="BZ66" s="38">
        <v>16195.51</v>
      </c>
      <c r="CA66" s="38">
        <v>16195.51</v>
      </c>
      <c r="CB66" s="38">
        <v>16195.51</v>
      </c>
      <c r="CC66" s="38">
        <v>16195.51</v>
      </c>
      <c r="CD66" s="38">
        <v>16195.51</v>
      </c>
      <c r="CE66" s="38">
        <v>16195.51</v>
      </c>
      <c r="CF66" s="38">
        <v>16195.51</v>
      </c>
      <c r="CG66" s="38">
        <v>14575.96</v>
      </c>
      <c r="CH66" s="38">
        <v>14575.96</v>
      </c>
      <c r="CI66" s="38">
        <v>14575.96</v>
      </c>
      <c r="CJ66" s="38">
        <v>13250.87</v>
      </c>
      <c r="CK66" s="38">
        <v>12146.63</v>
      </c>
      <c r="CL66" s="43">
        <v>476915128.19999999</v>
      </c>
      <c r="CM66" s="43">
        <v>14630215.380000001</v>
      </c>
      <c r="CN66" s="43">
        <v>491545343.60000002</v>
      </c>
      <c r="CO66" s="43">
        <f t="shared" si="155"/>
        <v>1039011865.2100006</v>
      </c>
      <c r="CP66" s="43">
        <f t="shared" si="156"/>
        <v>1053642080.5900006</v>
      </c>
      <c r="CQ66" s="41">
        <f t="shared" si="157"/>
        <v>1.3885374976488811</v>
      </c>
      <c r="CR66" s="43">
        <v>107364100</v>
      </c>
      <c r="CS66" s="43">
        <v>79187750</v>
      </c>
      <c r="CT66" s="43">
        <v>97473880</v>
      </c>
      <c r="CU66" s="43"/>
      <c r="CV66" s="43">
        <v>48342852.5</v>
      </c>
      <c r="CW66" s="43">
        <v>24054681.800000001</v>
      </c>
      <c r="CZ66" s="43">
        <f t="shared" si="158"/>
        <v>107364100</v>
      </c>
      <c r="DA66" s="43">
        <f t="shared" si="159"/>
        <v>158375500</v>
      </c>
      <c r="DB66" s="43">
        <f t="shared" si="160"/>
        <v>292421640</v>
      </c>
      <c r="DC66" s="43">
        <f t="shared" si="161"/>
        <v>145759.57999999999</v>
      </c>
      <c r="DD66" s="43">
        <f t="shared" si="162"/>
        <v>145759.57999999999</v>
      </c>
      <c r="DE66" s="43">
        <f t="shared" si="163"/>
        <v>145759.59</v>
      </c>
      <c r="DF66" s="43">
        <f t="shared" si="164"/>
        <v>49584271.079999998</v>
      </c>
      <c r="DG66" s="43">
        <f t="shared" si="165"/>
        <v>145759.6</v>
      </c>
      <c r="DH66" s="43">
        <f t="shared" si="166"/>
        <v>174649721.08000001</v>
      </c>
      <c r="DI66" s="43">
        <f t="shared" si="167"/>
        <v>222521.04</v>
      </c>
      <c r="DJ66" s="43">
        <f t="shared" si="168"/>
        <v>145759.6</v>
      </c>
      <c r="DK66" s="43">
        <f t="shared" si="169"/>
        <v>59404803.200000003</v>
      </c>
      <c r="DL66" s="43">
        <f t="shared" si="170"/>
        <v>145759.59999999998</v>
      </c>
      <c r="DM66" s="43">
        <f t="shared" si="171"/>
        <v>77320415.299999997</v>
      </c>
      <c r="DN66" s="43">
        <f t="shared" si="172"/>
        <v>145759.59999999998</v>
      </c>
      <c r="DO66" s="43">
        <f t="shared" si="173"/>
        <v>145759.59999999998</v>
      </c>
      <c r="DP66" s="43">
        <f t="shared" si="174"/>
        <v>145759.59999999998</v>
      </c>
      <c r="DQ66" s="43">
        <f t="shared" si="175"/>
        <v>368861.04</v>
      </c>
      <c r="DR66" s="43">
        <f t="shared" si="176"/>
        <v>5377189.1500000004</v>
      </c>
      <c r="DS66" s="43">
        <f t="shared" si="177"/>
        <v>1875400.56</v>
      </c>
      <c r="DT66" s="43">
        <f t="shared" si="178"/>
        <v>17112529.379999999</v>
      </c>
      <c r="DU66" s="43">
        <f t="shared" si="179"/>
        <v>8559961.1999999993</v>
      </c>
      <c r="DV66" s="43">
        <f t="shared" si="180"/>
        <v>24011002.080000002</v>
      </c>
      <c r="DW66" s="43">
        <f t="shared" si="181"/>
        <v>145759.56</v>
      </c>
      <c r="DX66" s="43">
        <f t="shared" si="182"/>
        <v>11063060.279999999</v>
      </c>
      <c r="DY66" s="43">
        <f t="shared" si="183"/>
        <v>900128.46</v>
      </c>
      <c r="DZ66" s="43">
        <f t="shared" si="184"/>
        <v>3090352.62</v>
      </c>
      <c r="EA66" s="43">
        <f t="shared" si="185"/>
        <v>7109338.1999999993</v>
      </c>
      <c r="EB66" s="43">
        <f t="shared" si="186"/>
        <v>3269256.06</v>
      </c>
      <c r="EC66" s="43">
        <f t="shared" si="187"/>
        <v>1515886.54</v>
      </c>
      <c r="ED66" s="43">
        <f t="shared" si="188"/>
        <v>3665577.72</v>
      </c>
      <c r="EE66" s="43">
        <f t="shared" si="189"/>
        <v>2419004.96</v>
      </c>
      <c r="EF66" s="43">
        <f t="shared" si="190"/>
        <v>7998655.4900000002</v>
      </c>
      <c r="EG66" s="43">
        <f t="shared" si="191"/>
        <v>7916307.9099999992</v>
      </c>
      <c r="EH66" s="43">
        <f t="shared" si="192"/>
        <v>145759.6</v>
      </c>
      <c r="EI66" s="43">
        <f t="shared" si="193"/>
        <v>2538081.42</v>
      </c>
      <c r="EJ66" s="43">
        <f t="shared" si="194"/>
        <v>1728997.52</v>
      </c>
      <c r="EK66" s="43">
        <f t="shared" si="195"/>
        <v>1092091.2</v>
      </c>
      <c r="EL66" s="43">
        <f t="shared" si="196"/>
        <v>3028831.6</v>
      </c>
      <c r="EM66" s="43">
        <f t="shared" si="197"/>
        <v>145759.6</v>
      </c>
      <c r="EN66" s="43">
        <f t="shared" si="198"/>
        <v>415421.36</v>
      </c>
      <c r="EO66" s="43">
        <f t="shared" si="199"/>
        <v>145759.6</v>
      </c>
      <c r="EP66" s="43">
        <f t="shared" si="200"/>
        <v>145759.6</v>
      </c>
      <c r="EQ66" s="43">
        <f t="shared" si="201"/>
        <v>677449.79999999993</v>
      </c>
      <c r="ER66" s="43">
        <f t="shared" si="202"/>
        <v>145759.59</v>
      </c>
      <c r="ES66" s="43">
        <f t="shared" si="203"/>
        <v>145759.59</v>
      </c>
      <c r="ET66" s="43">
        <f t="shared" si="204"/>
        <v>145759.59</v>
      </c>
      <c r="EU66" s="43">
        <f t="shared" si="205"/>
        <v>145759.59</v>
      </c>
      <c r="EV66" s="43">
        <f t="shared" si="206"/>
        <v>145759.59</v>
      </c>
      <c r="EW66" s="43">
        <f t="shared" si="207"/>
        <v>145759.59</v>
      </c>
      <c r="EX66" s="43">
        <f t="shared" si="208"/>
        <v>145759.59</v>
      </c>
      <c r="EY66" s="43">
        <f t="shared" si="209"/>
        <v>145759.59</v>
      </c>
      <c r="EZ66" s="43">
        <f t="shared" si="210"/>
        <v>145759.59999999998</v>
      </c>
      <c r="FA66" s="43">
        <f t="shared" si="211"/>
        <v>145759.59999999998</v>
      </c>
      <c r="FB66" s="43">
        <f t="shared" si="212"/>
        <v>145759.59999999998</v>
      </c>
      <c r="FC66" s="43">
        <f t="shared" si="213"/>
        <v>145759.57</v>
      </c>
      <c r="FD66" s="43">
        <f t="shared" si="214"/>
        <v>145759.56</v>
      </c>
      <c r="FG66" s="43">
        <f t="shared" si="215"/>
        <v>1722384279.6859999</v>
      </c>
      <c r="FH66" s="43">
        <f t="shared" si="216"/>
        <v>2381099622.2600002</v>
      </c>
      <c r="FI66" s="43">
        <f t="shared" si="217"/>
        <v>4298171172.4055996</v>
      </c>
      <c r="FJ66" s="43">
        <f t="shared" si="218"/>
        <v>1897591.4985711998</v>
      </c>
      <c r="FK66" s="43">
        <f t="shared" si="219"/>
        <v>2044508.4096363997</v>
      </c>
      <c r="FL66" s="43">
        <f t="shared" si="220"/>
        <v>2044508.5499022</v>
      </c>
      <c r="FM66" s="43">
        <f t="shared" si="221"/>
        <v>720486730.14149392</v>
      </c>
      <c r="FN66" s="43">
        <f t="shared" si="222"/>
        <v>2044508.6901680001</v>
      </c>
      <c r="FO66" s="43">
        <f t="shared" si="223"/>
        <v>2537756504.6389942</v>
      </c>
      <c r="FP66" s="43">
        <f t="shared" si="224"/>
        <v>3121209.1692431998</v>
      </c>
      <c r="FQ66" s="43">
        <f t="shared" si="225"/>
        <v>2044508.6901680001</v>
      </c>
      <c r="FR66" s="43">
        <f t="shared" si="226"/>
        <v>857196815.40401924</v>
      </c>
      <c r="FS66" s="43">
        <f t="shared" si="227"/>
        <v>2044508.6901680001</v>
      </c>
      <c r="FT66" s="43">
        <f t="shared" si="228"/>
        <v>1115714726.597667</v>
      </c>
      <c r="FU66" s="43">
        <f t="shared" si="229"/>
        <v>1985741.9176783997</v>
      </c>
      <c r="FV66" s="43">
        <f t="shared" si="230"/>
        <v>2044508.6901680001</v>
      </c>
      <c r="FW66" s="43">
        <f t="shared" si="231"/>
        <v>2044508.6901680001</v>
      </c>
      <c r="FX66" s="43">
        <f t="shared" si="232"/>
        <v>5297788.8186623994</v>
      </c>
      <c r="FY66" s="43">
        <f t="shared" si="233"/>
        <v>75423573.787607014</v>
      </c>
      <c r="FZ66" s="43">
        <f t="shared" si="234"/>
        <v>26935553.0670336</v>
      </c>
      <c r="GA66" s="43">
        <f t="shared" si="235"/>
        <v>245779729.97201279</v>
      </c>
      <c r="GB66" s="43">
        <f t="shared" si="236"/>
        <v>122942956.332672</v>
      </c>
      <c r="GC66" s="43">
        <f t="shared" si="237"/>
        <v>336792241.55528641</v>
      </c>
      <c r="GD66" s="43">
        <f t="shared" si="238"/>
        <v>2093480.4260735998</v>
      </c>
      <c r="GE66" s="43">
        <f t="shared" si="239"/>
        <v>155176900.06224239</v>
      </c>
      <c r="GF66" s="43">
        <f t="shared" si="240"/>
        <v>12884945.4201732</v>
      </c>
      <c r="GG66" s="43">
        <f t="shared" si="241"/>
        <v>43347078.252639599</v>
      </c>
      <c r="GH66" s="43">
        <f t="shared" si="242"/>
        <v>92553914.664048001</v>
      </c>
      <c r="GI66" s="43">
        <f t="shared" si="243"/>
        <v>46797971.366965197</v>
      </c>
      <c r="GJ66" s="43">
        <f t="shared" si="244"/>
        <v>21699253.1611268</v>
      </c>
      <c r="GK66" s="43">
        <f t="shared" si="245"/>
        <v>52471142.680682398</v>
      </c>
      <c r="GL66" s="43">
        <f t="shared" si="246"/>
        <v>34539919.5566824</v>
      </c>
      <c r="GM66" s="43">
        <f t="shared" si="247"/>
        <v>114497256.78423581</v>
      </c>
      <c r="GN66" s="43">
        <f t="shared" si="248"/>
        <v>111038726.20424779</v>
      </c>
      <c r="GO66" s="43">
        <f t="shared" si="249"/>
        <v>2081237.9229740002</v>
      </c>
      <c r="GP66" s="43">
        <f t="shared" si="250"/>
        <v>33407830.267165199</v>
      </c>
      <c r="GQ66" s="43">
        <f t="shared" si="251"/>
        <v>24687603.474158801</v>
      </c>
      <c r="GR66" s="43">
        <f t="shared" si="252"/>
        <v>15593495.185128</v>
      </c>
      <c r="GS66" s="43">
        <f t="shared" si="253"/>
        <v>43247368.874654002</v>
      </c>
      <c r="GT66" s="43">
        <f t="shared" si="254"/>
        <v>1934320.9917500003</v>
      </c>
      <c r="GU66" s="43">
        <f t="shared" si="255"/>
        <v>5512901.08555</v>
      </c>
      <c r="GV66" s="43">
        <f t="shared" si="256"/>
        <v>1897591.7589440001</v>
      </c>
      <c r="GW66" s="43">
        <f t="shared" si="257"/>
        <v>1934320.9917500003</v>
      </c>
      <c r="GX66" s="43">
        <f t="shared" si="258"/>
        <v>9654043.5382199995</v>
      </c>
      <c r="GY66" s="43">
        <f t="shared" si="259"/>
        <v>1946563.9358058001</v>
      </c>
      <c r="GZ66" s="43">
        <f t="shared" si="260"/>
        <v>1946563.9358058001</v>
      </c>
      <c r="HA66" s="43">
        <f t="shared" si="261"/>
        <v>1946563.9358058001</v>
      </c>
      <c r="HB66" s="43">
        <f t="shared" si="262"/>
        <v>1946563.9358058001</v>
      </c>
      <c r="HC66" s="43">
        <f t="shared" si="263"/>
        <v>1946563.9358058001</v>
      </c>
      <c r="HD66" s="43">
        <f t="shared" si="264"/>
        <v>1946563.9358058001</v>
      </c>
      <c r="HE66" s="43">
        <f t="shared" si="265"/>
        <v>1946563.9358058001</v>
      </c>
      <c r="HF66" s="43">
        <f t="shared" si="266"/>
        <v>1946563.9358058001</v>
      </c>
      <c r="HG66" s="43">
        <f t="shared" si="267"/>
        <v>2073892.0764127998</v>
      </c>
      <c r="HH66" s="43">
        <f t="shared" si="268"/>
        <v>1956358.5314336</v>
      </c>
      <c r="HI66" s="43">
        <f t="shared" si="269"/>
        <v>1956358.5314336</v>
      </c>
      <c r="HJ66" s="43">
        <f t="shared" si="270"/>
        <v>2071220.4331862</v>
      </c>
      <c r="HK66" s="43">
        <f t="shared" si="271"/>
        <v>2068994.2775892001</v>
      </c>
      <c r="HL66" s="43">
        <f t="shared" si="272"/>
        <v>175719127.864566</v>
      </c>
      <c r="HM66" s="43">
        <f t="shared" si="273"/>
        <v>15495767563.533407</v>
      </c>
      <c r="HP66" s="41">
        <f>FG66/$HM$37*100</f>
        <v>11.115191762035277</v>
      </c>
      <c r="HQ66" s="41">
        <f t="shared" ref="HQ66:JT66" si="298">FH66/$HM$37*100</f>
        <v>15.366128928414646</v>
      </c>
      <c r="HR66" s="41">
        <f t="shared" si="298"/>
        <v>27.737710667012056</v>
      </c>
      <c r="HS66" s="41">
        <f t="shared" si="298"/>
        <v>1.2245869659511745E-2</v>
      </c>
      <c r="HT66" s="41">
        <f t="shared" si="298"/>
        <v>1.319397958993522E-2</v>
      </c>
      <c r="HU66" s="41">
        <f t="shared" si="298"/>
        <v>1.3193980495123037E-2</v>
      </c>
      <c r="HV66" s="41">
        <f t="shared" si="298"/>
        <v>4.6495710986078169</v>
      </c>
      <c r="HW66" s="41">
        <f t="shared" si="298"/>
        <v>1.3193981400310854E-2</v>
      </c>
      <c r="HX66" s="41">
        <f t="shared" si="298"/>
        <v>16.377094546843633</v>
      </c>
      <c r="HY66" s="41">
        <f t="shared" si="298"/>
        <v>2.0142333423924238E-2</v>
      </c>
      <c r="HZ66" s="41">
        <f t="shared" si="298"/>
        <v>1.3193981400310854E-2</v>
      </c>
      <c r="IA66" s="41">
        <f t="shared" si="298"/>
        <v>5.5318125539084804</v>
      </c>
      <c r="IB66" s="41">
        <f t="shared" si="298"/>
        <v>1.3193981400310854E-2</v>
      </c>
      <c r="IC66" s="41">
        <f t="shared" si="298"/>
        <v>7.2001255957356225</v>
      </c>
      <c r="ID66" s="41">
        <f t="shared" si="298"/>
        <v>1.2814737376104541E-2</v>
      </c>
      <c r="IE66" s="41">
        <f t="shared" si="298"/>
        <v>1.3193981400310854E-2</v>
      </c>
      <c r="IF66" s="41">
        <f t="shared" si="298"/>
        <v>1.3193981400310854E-2</v>
      </c>
      <c r="IG66" s="41">
        <f t="shared" si="298"/>
        <v>3.4188618259413127E-2</v>
      </c>
      <c r="IH66" s="41">
        <f t="shared" si="298"/>
        <v>0.48673661035741955</v>
      </c>
      <c r="II66" s="41">
        <f t="shared" si="298"/>
        <v>0.17382522651166848</v>
      </c>
      <c r="IJ66" s="41">
        <f t="shared" si="298"/>
        <v>1.5861087807641914</v>
      </c>
      <c r="IK66" s="41">
        <f t="shared" si="298"/>
        <v>0.79339700875480901</v>
      </c>
      <c r="IL66" s="41">
        <f t="shared" si="298"/>
        <v>2.1734466535744144</v>
      </c>
      <c r="IM66" s="41">
        <f t="shared" si="298"/>
        <v>1.3510014379669982E-2</v>
      </c>
      <c r="IN66" s="41">
        <f t="shared" si="298"/>
        <v>1.0014147374501423</v>
      </c>
      <c r="IO66" s="41">
        <f t="shared" si="298"/>
        <v>8.3151385482160153E-2</v>
      </c>
      <c r="IP66" s="41">
        <f t="shared" si="298"/>
        <v>0.27973495391508973</v>
      </c>
      <c r="IQ66" s="41">
        <f t="shared" si="298"/>
        <v>0.59728512501605624</v>
      </c>
      <c r="IR66" s="41">
        <f t="shared" si="298"/>
        <v>0.30200486148937911</v>
      </c>
      <c r="IS66" s="41">
        <f t="shared" si="298"/>
        <v>0.14003341926857638</v>
      </c>
      <c r="IT66" s="41">
        <f t="shared" si="298"/>
        <v>0.33861596378203362</v>
      </c>
      <c r="IU66" s="41">
        <f t="shared" si="298"/>
        <v>0.22289905559738835</v>
      </c>
      <c r="IV66" s="41">
        <f t="shared" si="298"/>
        <v>0.73889374188655987</v>
      </c>
      <c r="IW66" s="41">
        <f t="shared" si="298"/>
        <v>0.71657454688180866</v>
      </c>
      <c r="IX66" s="41">
        <f t="shared" si="298"/>
        <v>1.3431008915439798E-2</v>
      </c>
      <c r="IY66" s="41">
        <f t="shared" si="298"/>
        <v>0.21559325880561553</v>
      </c>
      <c r="IZ66" s="41">
        <f t="shared" si="298"/>
        <v>0.1593183646627275</v>
      </c>
      <c r="JA66" s="41">
        <f t="shared" si="298"/>
        <v>0.10063067299631273</v>
      </c>
      <c r="JB66" s="41">
        <f t="shared" si="298"/>
        <v>0.27909149190149934</v>
      </c>
      <c r="JC66" s="41">
        <f t="shared" si="298"/>
        <v>1.2482898854924025E-2</v>
      </c>
      <c r="JD66" s="41">
        <f t="shared" si="298"/>
        <v>3.557681839861649E-2</v>
      </c>
      <c r="JE66" s="41">
        <f t="shared" si="298"/>
        <v>1.2245871339795081E-2</v>
      </c>
      <c r="JF66" s="41">
        <f t="shared" si="298"/>
        <v>1.2482898854924025E-2</v>
      </c>
      <c r="JG66" s="41">
        <f t="shared" si="298"/>
        <v>6.2301163841274383E-2</v>
      </c>
      <c r="JH66" s="41">
        <f t="shared" si="298"/>
        <v>1.2561907164809955E-2</v>
      </c>
      <c r="JI66" s="41">
        <f t="shared" si="298"/>
        <v>1.2561907164809955E-2</v>
      </c>
      <c r="JJ66" s="41">
        <f t="shared" si="298"/>
        <v>1.2561907164809955E-2</v>
      </c>
      <c r="JK66" s="41">
        <f t="shared" si="298"/>
        <v>1.2561907164809955E-2</v>
      </c>
      <c r="JL66" s="41">
        <f t="shared" si="298"/>
        <v>1.2561907164809955E-2</v>
      </c>
      <c r="JM66" s="41">
        <f t="shared" si="298"/>
        <v>1.2561907164809955E-2</v>
      </c>
      <c r="JN66" s="41">
        <f t="shared" si="298"/>
        <v>1.2561907164809955E-2</v>
      </c>
      <c r="JO66" s="41">
        <f t="shared" si="298"/>
        <v>1.2561907164809955E-2</v>
      </c>
      <c r="JP66" s="41">
        <f t="shared" si="298"/>
        <v>1.3383603412414007E-2</v>
      </c>
      <c r="JQ66" s="41">
        <f t="shared" si="298"/>
        <v>1.2625115364001391E-2</v>
      </c>
      <c r="JR66" s="41">
        <f t="shared" si="298"/>
        <v>1.2625115364001391E-2</v>
      </c>
      <c r="JS66" s="41">
        <f t="shared" si="298"/>
        <v>1.3366362296634191E-2</v>
      </c>
      <c r="JT66" s="41">
        <f t="shared" si="298"/>
        <v>1.3351996079614785E-2</v>
      </c>
      <c r="JU66" s="41">
        <f t="shared" si="275"/>
        <v>1.1339814381192086</v>
      </c>
      <c r="JV66" s="41">
        <f t="shared" si="276"/>
        <v>1.3601985364692211</v>
      </c>
    </row>
    <row r="67" spans="1:282" s="38" customFormat="1" ht="14.45" x14ac:dyDescent="0.3">
      <c r="A67" s="37" t="s">
        <v>276</v>
      </c>
      <c r="B67" s="38">
        <v>1439</v>
      </c>
      <c r="C67" s="38" t="s">
        <v>84</v>
      </c>
      <c r="D67" s="38" t="s">
        <v>32</v>
      </c>
      <c r="E67" s="38">
        <v>0</v>
      </c>
      <c r="F67" s="38" t="s">
        <v>34</v>
      </c>
      <c r="G67" s="38" t="s">
        <v>73</v>
      </c>
      <c r="H67" s="38" t="s">
        <v>46</v>
      </c>
      <c r="I67" s="38">
        <v>90.7</v>
      </c>
      <c r="J67" s="38">
        <v>85.03</v>
      </c>
      <c r="K67" s="38">
        <v>8.3000000000000007</v>
      </c>
      <c r="L67" s="40">
        <v>6.7918208961559001</v>
      </c>
      <c r="M67" s="38">
        <v>5.5</v>
      </c>
      <c r="N67" s="38">
        <v>0</v>
      </c>
      <c r="O67" s="41">
        <v>20.513883777</v>
      </c>
      <c r="P67" s="41">
        <v>0.443457534218826</v>
      </c>
      <c r="Q67" s="41">
        <v>5.0093583017768303E-3</v>
      </c>
      <c r="R67" s="41">
        <v>4.3250308895420196E-3</v>
      </c>
      <c r="S67" s="41">
        <v>0.354363614370788</v>
      </c>
      <c r="T67" s="41">
        <v>0.69162160819556495</v>
      </c>
      <c r="U67" s="41">
        <v>1.3671293983744399E-2</v>
      </c>
      <c r="V67" s="41">
        <v>1.1450700036877599E-2</v>
      </c>
      <c r="W67" s="41">
        <v>0.14402927535787199</v>
      </c>
      <c r="X67" s="40">
        <v>36.434450969602501</v>
      </c>
      <c r="Y67" s="40">
        <v>55.666018839822698</v>
      </c>
      <c r="Z67" s="40">
        <v>89.238071267151199</v>
      </c>
      <c r="AA67" s="40">
        <v>85.320087491439295</v>
      </c>
      <c r="AB67" s="42">
        <v>0.66346436273351905</v>
      </c>
      <c r="AC67" s="42">
        <v>1.20145544948043E-2</v>
      </c>
      <c r="AD67" s="42">
        <v>9.9178127794755707E-3</v>
      </c>
      <c r="AE67" s="42">
        <v>0.15279533896619499</v>
      </c>
      <c r="AF67" s="42"/>
      <c r="AG67" s="43">
        <v>72693740</v>
      </c>
      <c r="AH67" s="43">
        <v>41464650</v>
      </c>
      <c r="AI67" s="43">
        <v>46728580</v>
      </c>
      <c r="AJ67" s="38">
        <v>10084.6</v>
      </c>
      <c r="AK67" s="38">
        <v>357514.83</v>
      </c>
      <c r="AL67" s="38">
        <v>2289.91</v>
      </c>
      <c r="AM67" s="38">
        <v>5539945.8499999996</v>
      </c>
      <c r="AN67" s="38">
        <v>1717.43</v>
      </c>
      <c r="AO67" s="38">
        <v>18425118.260000002</v>
      </c>
      <c r="AP67" s="38">
        <v>29024.42</v>
      </c>
      <c r="AQ67" s="38">
        <v>1717.43</v>
      </c>
      <c r="AR67" s="38">
        <v>4951328.2699999996</v>
      </c>
      <c r="AS67" s="38">
        <v>1373.94</v>
      </c>
      <c r="AT67" s="38">
        <v>6624556.1799999997</v>
      </c>
      <c r="AU67" s="38">
        <v>1373.94</v>
      </c>
      <c r="AV67" s="38">
        <v>1373.94</v>
      </c>
      <c r="AW67" s="38">
        <v>1373.94</v>
      </c>
      <c r="AX67" s="38">
        <v>27884.05</v>
      </c>
      <c r="AY67" s="38">
        <v>479382.88</v>
      </c>
      <c r="AZ67" s="38">
        <v>137856.63</v>
      </c>
      <c r="BA67" s="38">
        <v>1267375.06</v>
      </c>
      <c r="BB67" s="38">
        <v>645047.93999999994</v>
      </c>
      <c r="BC67" s="38">
        <v>1819089.17</v>
      </c>
      <c r="BD67" s="38">
        <v>1144.95</v>
      </c>
      <c r="BE67" s="38">
        <v>839991.24</v>
      </c>
      <c r="BF67" s="38">
        <v>56190.43</v>
      </c>
      <c r="BG67" s="38">
        <v>250833.02</v>
      </c>
      <c r="BH67" s="38">
        <v>543990.93999999994</v>
      </c>
      <c r="BI67" s="38">
        <v>225388.48</v>
      </c>
      <c r="BJ67" s="38">
        <v>90752.639999999999</v>
      </c>
      <c r="BK67" s="38">
        <v>243092.11</v>
      </c>
      <c r="BL67" s="38">
        <v>139237.18</v>
      </c>
      <c r="BM67" s="38">
        <v>547814.55000000005</v>
      </c>
      <c r="BN67" s="38">
        <v>559801.19999999995</v>
      </c>
      <c r="BO67" s="38">
        <v>6067.05</v>
      </c>
      <c r="BP67" s="38">
        <v>230532.19</v>
      </c>
      <c r="BQ67" s="38">
        <v>30966.04</v>
      </c>
      <c r="BR67" s="38">
        <v>67310.350000000006</v>
      </c>
      <c r="BS67" s="38">
        <v>206052.8</v>
      </c>
      <c r="BT67" s="38">
        <v>17031.88</v>
      </c>
      <c r="BU67" s="38">
        <v>67824.03</v>
      </c>
      <c r="BV67" s="38">
        <v>7210.65</v>
      </c>
      <c r="BW67" s="38">
        <v>27852.77</v>
      </c>
      <c r="BX67" s="38">
        <v>62285.95</v>
      </c>
      <c r="BY67" s="38">
        <v>7751.71</v>
      </c>
      <c r="BZ67" s="38">
        <v>4271.41</v>
      </c>
      <c r="CA67" s="38">
        <v>5274.6</v>
      </c>
      <c r="CB67" s="38">
        <v>9915.09</v>
      </c>
      <c r="CC67" s="38">
        <v>9704.39</v>
      </c>
      <c r="CD67" s="38">
        <v>3263.21</v>
      </c>
      <c r="CE67" s="38">
        <v>12727.69</v>
      </c>
      <c r="CF67" s="38">
        <v>763.3</v>
      </c>
      <c r="CG67" s="38">
        <v>4566.22</v>
      </c>
      <c r="CH67" s="38">
        <v>686.97</v>
      </c>
      <c r="CI67" s="38">
        <v>686.97</v>
      </c>
      <c r="CJ67" s="38">
        <v>4689.3500000000004</v>
      </c>
      <c r="CK67" s="38">
        <v>572.48</v>
      </c>
      <c r="CL67" s="43">
        <v>209545712.40000001</v>
      </c>
      <c r="CM67" s="43">
        <v>10986743.24</v>
      </c>
      <c r="CN67" s="43">
        <v>220532455.59999999</v>
      </c>
      <c r="CO67" s="43">
        <f t="shared" si="155"/>
        <v>505436929.15999985</v>
      </c>
      <c r="CP67" s="43">
        <f t="shared" si="156"/>
        <v>516423672.39999986</v>
      </c>
      <c r="CQ67" s="41">
        <f t="shared" si="157"/>
        <v>2.127467005712731</v>
      </c>
      <c r="CR67" s="43">
        <v>72693740</v>
      </c>
      <c r="CS67" s="43">
        <v>41464650</v>
      </c>
      <c r="CT67" s="43">
        <v>46728580</v>
      </c>
      <c r="CU67" s="43"/>
      <c r="CV67" s="43">
        <v>20250325.510000002</v>
      </c>
      <c r="CW67" s="43">
        <v>26396157.25</v>
      </c>
      <c r="CZ67" s="43">
        <f t="shared" si="158"/>
        <v>72693740</v>
      </c>
      <c r="DA67" s="43">
        <f t="shared" si="159"/>
        <v>82929300</v>
      </c>
      <c r="DB67" s="43">
        <f t="shared" si="160"/>
        <v>140185740</v>
      </c>
      <c r="DC67" s="43">
        <f t="shared" si="161"/>
        <v>20169.2</v>
      </c>
      <c r="DD67" s="43">
        <f t="shared" si="162"/>
        <v>715029.66</v>
      </c>
      <c r="DE67" s="43">
        <f t="shared" si="163"/>
        <v>6869.73</v>
      </c>
      <c r="DF67" s="43">
        <f t="shared" si="164"/>
        <v>22159783.399999999</v>
      </c>
      <c r="DG67" s="43">
        <f t="shared" si="165"/>
        <v>6869.72</v>
      </c>
      <c r="DH67" s="43">
        <f t="shared" si="166"/>
        <v>73700473.040000007</v>
      </c>
      <c r="DI67" s="43">
        <f t="shared" si="167"/>
        <v>116097.68</v>
      </c>
      <c r="DJ67" s="43">
        <f t="shared" si="168"/>
        <v>6869.72</v>
      </c>
      <c r="DK67" s="43">
        <f t="shared" si="169"/>
        <v>24756641.349999998</v>
      </c>
      <c r="DL67" s="43">
        <f t="shared" si="170"/>
        <v>6869.7000000000007</v>
      </c>
      <c r="DM67" s="43">
        <f t="shared" si="171"/>
        <v>33122780.899999999</v>
      </c>
      <c r="DN67" s="43">
        <f t="shared" si="172"/>
        <v>6869.7000000000007</v>
      </c>
      <c r="DO67" s="43">
        <f t="shared" si="173"/>
        <v>6869.7000000000007</v>
      </c>
      <c r="DP67" s="43">
        <f t="shared" si="174"/>
        <v>6869.7000000000007</v>
      </c>
      <c r="DQ67" s="43">
        <f t="shared" si="175"/>
        <v>167304.29999999999</v>
      </c>
      <c r="DR67" s="43">
        <f t="shared" si="176"/>
        <v>2396914.4</v>
      </c>
      <c r="DS67" s="43">
        <f t="shared" si="177"/>
        <v>827139.78</v>
      </c>
      <c r="DT67" s="43">
        <f t="shared" si="178"/>
        <v>7604250.3600000003</v>
      </c>
      <c r="DU67" s="43">
        <f t="shared" si="179"/>
        <v>3870287.6399999997</v>
      </c>
      <c r="DV67" s="43">
        <f t="shared" si="180"/>
        <v>10914535.02</v>
      </c>
      <c r="DW67" s="43">
        <f t="shared" si="181"/>
        <v>6869.7000000000007</v>
      </c>
      <c r="DX67" s="43">
        <f t="shared" si="182"/>
        <v>5039947.4399999995</v>
      </c>
      <c r="DY67" s="43">
        <f t="shared" si="183"/>
        <v>393333.01</v>
      </c>
      <c r="DZ67" s="43">
        <f t="shared" si="184"/>
        <v>1504998.1199999999</v>
      </c>
      <c r="EA67" s="43">
        <f t="shared" si="185"/>
        <v>3263945.6399999997</v>
      </c>
      <c r="EB67" s="43">
        <f t="shared" si="186"/>
        <v>1577719.36</v>
      </c>
      <c r="EC67" s="43">
        <f t="shared" si="187"/>
        <v>635268.48</v>
      </c>
      <c r="ED67" s="43">
        <f t="shared" si="188"/>
        <v>1701644.77</v>
      </c>
      <c r="EE67" s="43">
        <f t="shared" si="189"/>
        <v>1113897.44</v>
      </c>
      <c r="EF67" s="43">
        <f t="shared" si="190"/>
        <v>3834701.8500000006</v>
      </c>
      <c r="EG67" s="43">
        <f t="shared" si="191"/>
        <v>3918608.3999999994</v>
      </c>
      <c r="EH67" s="43">
        <f t="shared" si="192"/>
        <v>48536.4</v>
      </c>
      <c r="EI67" s="43">
        <f t="shared" si="193"/>
        <v>1613725.33</v>
      </c>
      <c r="EJ67" s="43">
        <f t="shared" si="194"/>
        <v>247728.32</v>
      </c>
      <c r="EK67" s="43">
        <f t="shared" si="195"/>
        <v>538482.80000000005</v>
      </c>
      <c r="EL67" s="43">
        <f t="shared" si="196"/>
        <v>1648422.4</v>
      </c>
      <c r="EM67" s="43">
        <f t="shared" si="197"/>
        <v>136255.04000000001</v>
      </c>
      <c r="EN67" s="43">
        <f t="shared" si="198"/>
        <v>542592.24</v>
      </c>
      <c r="EO67" s="43">
        <f t="shared" si="199"/>
        <v>57685.2</v>
      </c>
      <c r="EP67" s="43">
        <f t="shared" si="200"/>
        <v>222822.16</v>
      </c>
      <c r="EQ67" s="43">
        <f t="shared" si="201"/>
        <v>560573.54999999993</v>
      </c>
      <c r="ER67" s="43">
        <f t="shared" si="202"/>
        <v>69765.39</v>
      </c>
      <c r="ES67" s="43">
        <f t="shared" si="203"/>
        <v>38442.69</v>
      </c>
      <c r="ET67" s="43">
        <f t="shared" si="204"/>
        <v>47471.4</v>
      </c>
      <c r="EU67" s="43">
        <f t="shared" si="205"/>
        <v>89235.81</v>
      </c>
      <c r="EV67" s="43">
        <f t="shared" si="206"/>
        <v>87339.51</v>
      </c>
      <c r="EW67" s="43">
        <f t="shared" si="207"/>
        <v>29368.89</v>
      </c>
      <c r="EX67" s="43">
        <f t="shared" si="208"/>
        <v>114549.21</v>
      </c>
      <c r="EY67" s="43">
        <f t="shared" si="209"/>
        <v>6869.7</v>
      </c>
      <c r="EZ67" s="43">
        <f t="shared" si="210"/>
        <v>45662.200000000004</v>
      </c>
      <c r="FA67" s="43">
        <f t="shared" si="211"/>
        <v>6869.7000000000007</v>
      </c>
      <c r="FB67" s="43">
        <f t="shared" si="212"/>
        <v>6869.7000000000007</v>
      </c>
      <c r="FC67" s="43">
        <f t="shared" si="213"/>
        <v>51582.850000000006</v>
      </c>
      <c r="FD67" s="43">
        <f t="shared" si="214"/>
        <v>6869.76</v>
      </c>
      <c r="FG67" s="43">
        <f t="shared" si="215"/>
        <v>1166186416.2003999</v>
      </c>
      <c r="FH67" s="43">
        <f t="shared" si="216"/>
        <v>1246802219.4360001</v>
      </c>
      <c r="FI67" s="43">
        <f t="shared" si="217"/>
        <v>2060525706.8195999</v>
      </c>
      <c r="FJ67" s="43">
        <f t="shared" si="218"/>
        <v>262575.55388800002</v>
      </c>
      <c r="FK67" s="43">
        <f t="shared" si="219"/>
        <v>10029420.728362801</v>
      </c>
      <c r="FL67" s="43">
        <f t="shared" si="220"/>
        <v>96358.817423400003</v>
      </c>
      <c r="FM67" s="43">
        <f t="shared" si="221"/>
        <v>321993840.68286997</v>
      </c>
      <c r="FN67" s="43">
        <f t="shared" si="222"/>
        <v>96358.677157600003</v>
      </c>
      <c r="FO67" s="43">
        <f t="shared" si="223"/>
        <v>1070908408.5313721</v>
      </c>
      <c r="FP67" s="43">
        <f t="shared" si="224"/>
        <v>1628453.3963343997</v>
      </c>
      <c r="FQ67" s="43">
        <f t="shared" si="225"/>
        <v>96358.677157600003</v>
      </c>
      <c r="FR67" s="43">
        <f t="shared" si="226"/>
        <v>357232294.06001055</v>
      </c>
      <c r="FS67" s="43">
        <f t="shared" si="227"/>
        <v>96358.396626000016</v>
      </c>
      <c r="FT67" s="43">
        <f t="shared" si="228"/>
        <v>477953646.42846042</v>
      </c>
      <c r="FU67" s="43">
        <f t="shared" si="229"/>
        <v>93588.698458800005</v>
      </c>
      <c r="FV67" s="43">
        <f t="shared" si="230"/>
        <v>96358.396626000016</v>
      </c>
      <c r="FW67" s="43">
        <f t="shared" si="231"/>
        <v>96358.396626000016</v>
      </c>
      <c r="FX67" s="43">
        <f t="shared" si="232"/>
        <v>2402918.0470079998</v>
      </c>
      <c r="FY67" s="43">
        <f t="shared" si="233"/>
        <v>33620511.584752001</v>
      </c>
      <c r="FZ67" s="43">
        <f t="shared" si="234"/>
        <v>11879844.7186368</v>
      </c>
      <c r="GA67" s="43">
        <f t="shared" si="235"/>
        <v>109216502.0505216</v>
      </c>
      <c r="GB67" s="43">
        <f t="shared" si="236"/>
        <v>55587238.446758397</v>
      </c>
      <c r="GC67" s="43">
        <f t="shared" si="237"/>
        <v>153093598.62083161</v>
      </c>
      <c r="GD67" s="43">
        <f t="shared" si="238"/>
        <v>98666.478432000004</v>
      </c>
      <c r="GE67" s="43">
        <f t="shared" si="239"/>
        <v>70693225.962955207</v>
      </c>
      <c r="GF67" s="43">
        <f t="shared" si="240"/>
        <v>5630390.0954342</v>
      </c>
      <c r="GG67" s="43">
        <f t="shared" si="241"/>
        <v>21109976.530029599</v>
      </c>
      <c r="GH67" s="43">
        <f t="shared" si="242"/>
        <v>42492133.266729593</v>
      </c>
      <c r="GI67" s="43">
        <f t="shared" si="243"/>
        <v>22584362.9496512</v>
      </c>
      <c r="GJ67" s="43">
        <f t="shared" si="244"/>
        <v>9093590.5881215986</v>
      </c>
      <c r="GK67" s="43">
        <f t="shared" si="245"/>
        <v>24358301.020693395</v>
      </c>
      <c r="GL67" s="43">
        <f t="shared" si="246"/>
        <v>15904857.0003736</v>
      </c>
      <c r="GM67" s="43">
        <f t="shared" si="247"/>
        <v>54892080.670226999</v>
      </c>
      <c r="GN67" s="43">
        <f t="shared" si="248"/>
        <v>54964674.211271994</v>
      </c>
      <c r="GO67" s="43">
        <f t="shared" si="249"/>
        <v>693030.14226600004</v>
      </c>
      <c r="GP67" s="43">
        <f t="shared" si="250"/>
        <v>21240871.745739799</v>
      </c>
      <c r="GQ67" s="43">
        <f t="shared" si="251"/>
        <v>3537204.9194608</v>
      </c>
      <c r="GR67" s="43">
        <f t="shared" si="252"/>
        <v>7688761.6611820012</v>
      </c>
      <c r="GS67" s="43">
        <f t="shared" si="253"/>
        <v>23537106.385855999</v>
      </c>
      <c r="GT67" s="43">
        <f t="shared" si="254"/>
        <v>1808189.5402000002</v>
      </c>
      <c r="GU67" s="43">
        <f t="shared" si="255"/>
        <v>7200538.1449500006</v>
      </c>
      <c r="GV67" s="43">
        <f t="shared" si="256"/>
        <v>750982.85212799988</v>
      </c>
      <c r="GW67" s="43">
        <f t="shared" si="257"/>
        <v>2956989.3270500004</v>
      </c>
      <c r="GX67" s="43">
        <f t="shared" si="258"/>
        <v>7988490.7458449993</v>
      </c>
      <c r="GY67" s="43">
        <f t="shared" si="259"/>
        <v>931690.27260180004</v>
      </c>
      <c r="GZ67" s="43">
        <f t="shared" si="260"/>
        <v>513387.51672780002</v>
      </c>
      <c r="HA67" s="43">
        <f t="shared" si="261"/>
        <v>633962.50786800007</v>
      </c>
      <c r="HB67" s="43">
        <f t="shared" si="262"/>
        <v>1191710.3329422001</v>
      </c>
      <c r="HC67" s="43">
        <f t="shared" si="263"/>
        <v>1166385.9670362</v>
      </c>
      <c r="HD67" s="43">
        <f t="shared" si="264"/>
        <v>392210.36577179999</v>
      </c>
      <c r="HE67" s="43">
        <f t="shared" si="265"/>
        <v>1529761.1708502001</v>
      </c>
      <c r="HF67" s="43">
        <f t="shared" si="266"/>
        <v>91742.233013999998</v>
      </c>
      <c r="HG67" s="43">
        <f t="shared" si="267"/>
        <v>649689.4528496</v>
      </c>
      <c r="HH67" s="43">
        <f t="shared" si="268"/>
        <v>92203.849375200007</v>
      </c>
      <c r="HI67" s="43">
        <f t="shared" si="269"/>
        <v>92203.849375200007</v>
      </c>
      <c r="HJ67" s="43">
        <f t="shared" si="270"/>
        <v>732984.13903099997</v>
      </c>
      <c r="HK67" s="43">
        <f t="shared" si="271"/>
        <v>97513.289203200009</v>
      </c>
      <c r="HL67" s="43">
        <f t="shared" si="272"/>
        <v>131958477.03266799</v>
      </c>
      <c r="HM67" s="43">
        <f t="shared" si="273"/>
        <v>7619293681.5837955</v>
      </c>
      <c r="HP67" s="41">
        <f>FG67/$HM$38*100</f>
        <v>15.305702404136612</v>
      </c>
      <c r="HQ67" s="41">
        <f t="shared" ref="HQ67:JT67" si="299">FH67/$HM$38*100</f>
        <v>16.363750651186763</v>
      </c>
      <c r="HR67" s="41">
        <f t="shared" si="299"/>
        <v>27.043526512175152</v>
      </c>
      <c r="HS67" s="41">
        <f t="shared" si="299"/>
        <v>3.4461928475425212E-3</v>
      </c>
      <c r="HT67" s="41">
        <f t="shared" si="299"/>
        <v>0.13163189591450453</v>
      </c>
      <c r="HU67" s="41">
        <f t="shared" si="299"/>
        <v>1.2646686353133226E-3</v>
      </c>
      <c r="HV67" s="41">
        <f t="shared" si="299"/>
        <v>4.226032676245894</v>
      </c>
      <c r="HW67" s="41">
        <f t="shared" si="299"/>
        <v>1.2646667943841518E-3</v>
      </c>
      <c r="HX67" s="41">
        <f t="shared" si="299"/>
        <v>14.055218938729318</v>
      </c>
      <c r="HY67" s="41">
        <f t="shared" si="299"/>
        <v>2.1372760578456912E-2</v>
      </c>
      <c r="HZ67" s="41">
        <f t="shared" si="299"/>
        <v>1.2646667943841518E-3</v>
      </c>
      <c r="IA67" s="41">
        <f t="shared" si="299"/>
        <v>4.6885224403865475</v>
      </c>
      <c r="IB67" s="41">
        <f t="shared" si="299"/>
        <v>1.2646631125258101E-3</v>
      </c>
      <c r="IC67" s="41">
        <f t="shared" si="299"/>
        <v>6.2729390203674349</v>
      </c>
      <c r="ID67" s="41">
        <f t="shared" si="299"/>
        <v>1.2283119980662834E-3</v>
      </c>
      <c r="IE67" s="41">
        <f t="shared" si="299"/>
        <v>1.2646631125258101E-3</v>
      </c>
      <c r="IF67" s="41">
        <f t="shared" si="299"/>
        <v>1.2646631125258101E-3</v>
      </c>
      <c r="IG67" s="41">
        <f t="shared" si="299"/>
        <v>3.1537280848170611E-2</v>
      </c>
      <c r="IH67" s="41">
        <f t="shared" si="299"/>
        <v>0.44125496390845803</v>
      </c>
      <c r="II67" s="41">
        <f t="shared" si="299"/>
        <v>0.1559179264523031</v>
      </c>
      <c r="IJ67" s="41">
        <f t="shared" si="299"/>
        <v>1.433420296089954</v>
      </c>
      <c r="IK67" s="41">
        <f t="shared" si="299"/>
        <v>0.72955894299120483</v>
      </c>
      <c r="IL67" s="41">
        <f t="shared" si="299"/>
        <v>2.0092885905010629</v>
      </c>
      <c r="IM67" s="41">
        <f t="shared" si="299"/>
        <v>1.2949557079087487E-3</v>
      </c>
      <c r="IN67" s="41">
        <f t="shared" si="299"/>
        <v>0.92781862620447586</v>
      </c>
      <c r="IO67" s="41">
        <f t="shared" si="299"/>
        <v>7.3896483463331081E-2</v>
      </c>
      <c r="IP67" s="41">
        <f t="shared" si="299"/>
        <v>0.27705949412415276</v>
      </c>
      <c r="IQ67" s="41">
        <f t="shared" si="299"/>
        <v>0.55769123809251708</v>
      </c>
      <c r="IR67" s="41">
        <f t="shared" si="299"/>
        <v>0.29641019093723486</v>
      </c>
      <c r="IS67" s="41">
        <f t="shared" si="299"/>
        <v>0.11934952199179893</v>
      </c>
      <c r="IT67" s="41">
        <f t="shared" si="299"/>
        <v>0.31969237620500962</v>
      </c>
      <c r="IU67" s="41">
        <f t="shared" si="299"/>
        <v>0.20874450657829891</v>
      </c>
      <c r="IV67" s="41">
        <f t="shared" si="299"/>
        <v>0.7204352918290029</v>
      </c>
      <c r="IW67" s="41">
        <f t="shared" si="299"/>
        <v>0.72138805128517736</v>
      </c>
      <c r="IX67" s="41">
        <f t="shared" si="299"/>
        <v>9.0957268643035473E-3</v>
      </c>
      <c r="IY67" s="41">
        <f t="shared" si="299"/>
        <v>0.27877743834812435</v>
      </c>
      <c r="IZ67" s="41">
        <f t="shared" si="299"/>
        <v>4.642431526179909E-2</v>
      </c>
      <c r="JA67" s="41">
        <f t="shared" si="299"/>
        <v>0.10091173778700924</v>
      </c>
      <c r="JB67" s="41">
        <f t="shared" si="299"/>
        <v>0.30891454470046659</v>
      </c>
      <c r="JC67" s="41">
        <f t="shared" si="299"/>
        <v>2.3731721282387139E-2</v>
      </c>
      <c r="JD67" s="41">
        <f t="shared" si="299"/>
        <v>9.4504011078534123E-2</v>
      </c>
      <c r="JE67" s="41">
        <f t="shared" si="299"/>
        <v>9.8563316169733954E-3</v>
      </c>
      <c r="JF67" s="41">
        <f t="shared" si="299"/>
        <v>3.8809231545926463E-2</v>
      </c>
      <c r="JG67" s="41">
        <f t="shared" si="299"/>
        <v>0.10484555497780026</v>
      </c>
      <c r="JH67" s="41">
        <f t="shared" si="299"/>
        <v>1.222803991469368E-2</v>
      </c>
      <c r="JI67" s="41">
        <f t="shared" si="299"/>
        <v>6.7379935487810729E-3</v>
      </c>
      <c r="JJ67" s="41">
        <f t="shared" si="299"/>
        <v>8.3204891996789456E-3</v>
      </c>
      <c r="JK67" s="41">
        <f t="shared" si="299"/>
        <v>1.5640692992614551E-2</v>
      </c>
      <c r="JL67" s="41">
        <f t="shared" si="299"/>
        <v>1.5308321424273378E-2</v>
      </c>
      <c r="JM67" s="41">
        <f t="shared" si="299"/>
        <v>5.1475948055367858E-3</v>
      </c>
      <c r="JN67" s="41">
        <f t="shared" si="299"/>
        <v>2.007746695140138E-2</v>
      </c>
      <c r="JO67" s="41">
        <f t="shared" si="299"/>
        <v>1.2040779217599323E-3</v>
      </c>
      <c r="JP67" s="41">
        <f t="shared" si="299"/>
        <v>8.526898686421959E-3</v>
      </c>
      <c r="JQ67" s="41">
        <f t="shared" si="299"/>
        <v>1.2101364408365202E-3</v>
      </c>
      <c r="JR67" s="41">
        <f t="shared" si="299"/>
        <v>1.2101364408365202E-3</v>
      </c>
      <c r="JS67" s="41">
        <f t="shared" si="299"/>
        <v>9.6201061366443762E-3</v>
      </c>
      <c r="JT67" s="41">
        <f t="shared" si="299"/>
        <v>1.2798205880801574E-3</v>
      </c>
      <c r="JU67" s="41">
        <f t="shared" si="275"/>
        <v>1.7318990781470738</v>
      </c>
      <c r="JV67" s="41">
        <f t="shared" si="276"/>
        <v>1.4634743093885132</v>
      </c>
    </row>
    <row r="68" spans="1:282" s="38" customFormat="1" ht="14.45" x14ac:dyDescent="0.3">
      <c r="A68" s="37" t="s">
        <v>277</v>
      </c>
      <c r="B68" s="38">
        <v>1404</v>
      </c>
      <c r="C68" s="38" t="s">
        <v>85</v>
      </c>
      <c r="D68" s="38" t="s">
        <v>32</v>
      </c>
      <c r="E68" s="38">
        <v>1</v>
      </c>
      <c r="F68" s="38" t="s">
        <v>34</v>
      </c>
      <c r="G68" s="38" t="s">
        <v>53</v>
      </c>
      <c r="I68" s="38">
        <v>93.5</v>
      </c>
      <c r="J68" s="38">
        <v>84.8</v>
      </c>
      <c r="K68" s="38">
        <v>8.6</v>
      </c>
      <c r="L68" s="40">
        <v>6.9827483495402403</v>
      </c>
      <c r="M68" s="38">
        <v>2.79</v>
      </c>
      <c r="N68" s="38" t="s">
        <v>64</v>
      </c>
      <c r="O68" s="41">
        <v>33.643467573000002</v>
      </c>
      <c r="P68" s="41">
        <v>0.57994652547820502</v>
      </c>
      <c r="Q68" s="41">
        <v>2.5029047352888901E-2</v>
      </c>
      <c r="R68" s="41">
        <v>6.8401188878842896E-3</v>
      </c>
      <c r="S68" s="41">
        <v>0.27404654350787699</v>
      </c>
      <c r="T68" s="41">
        <v>0.81109850577595799</v>
      </c>
      <c r="U68" s="41">
        <v>5.1727118379575797E-2</v>
      </c>
      <c r="V68" s="41">
        <v>1.4510415026297799E-2</v>
      </c>
      <c r="W68" s="41">
        <v>9.1452786750875897E-2</v>
      </c>
      <c r="X68" s="40">
        <v>43.9320556374864</v>
      </c>
      <c r="Y68" s="40">
        <v>60.634523141173901</v>
      </c>
      <c r="Z68" s="40">
        <v>86.678928099862404</v>
      </c>
      <c r="AA68" s="40">
        <v>83.117521794062696</v>
      </c>
      <c r="AB68" s="42">
        <v>1.5935890764507401</v>
      </c>
      <c r="AC68" s="42">
        <v>9.8316470408192802E-2</v>
      </c>
      <c r="AD68" s="42">
        <v>2.5764674672323299E-2</v>
      </c>
      <c r="AE68" s="42">
        <v>0.19924082856361</v>
      </c>
      <c r="AF68" s="42"/>
      <c r="AG68" s="43">
        <v>92198760</v>
      </c>
      <c r="AH68" s="43">
        <v>48474870</v>
      </c>
      <c r="AI68" s="43">
        <v>59104950</v>
      </c>
      <c r="AJ68" s="38">
        <v>646924.49</v>
      </c>
      <c r="AK68" s="38">
        <v>18636.29</v>
      </c>
      <c r="AL68" s="38">
        <v>12424.2</v>
      </c>
      <c r="AM68" s="38">
        <v>16235757.83</v>
      </c>
      <c r="AN68" s="38">
        <v>9318.15</v>
      </c>
      <c r="AO68" s="38">
        <v>55199550.960000001</v>
      </c>
      <c r="AP68" s="38">
        <v>9318.15</v>
      </c>
      <c r="AQ68" s="38">
        <v>9318.15</v>
      </c>
      <c r="AR68" s="38">
        <v>16777648.670000002</v>
      </c>
      <c r="AS68" s="38">
        <v>7454.52</v>
      </c>
      <c r="AT68" s="38">
        <v>22096411.050000001</v>
      </c>
      <c r="AU68" s="38">
        <v>7454.52</v>
      </c>
      <c r="AV68" s="38">
        <v>7454.52</v>
      </c>
      <c r="AW68" s="38">
        <v>7454.52</v>
      </c>
      <c r="AX68" s="38">
        <v>101522.46</v>
      </c>
      <c r="AY68" s="38">
        <v>1631443.91</v>
      </c>
      <c r="AZ68" s="38">
        <v>468115.69</v>
      </c>
      <c r="BA68" s="38">
        <v>4122706.15</v>
      </c>
      <c r="BB68" s="38">
        <v>2098673.79</v>
      </c>
      <c r="BC68" s="38">
        <v>6212.1</v>
      </c>
      <c r="BD68" s="38">
        <v>5717406.4500000002</v>
      </c>
      <c r="BE68" s="38">
        <v>2693062.4</v>
      </c>
      <c r="BF68" s="38">
        <v>167763.09</v>
      </c>
      <c r="BG68" s="38">
        <v>776518.36</v>
      </c>
      <c r="BH68" s="38">
        <v>1623278.19</v>
      </c>
      <c r="BI68" s="38">
        <v>626441.35</v>
      </c>
      <c r="BJ68" s="38">
        <v>256712.66</v>
      </c>
      <c r="BK68" s="38">
        <v>671757.53</v>
      </c>
      <c r="BL68" s="38">
        <v>401979.8</v>
      </c>
      <c r="BM68" s="38">
        <v>1420878.46</v>
      </c>
      <c r="BN68" s="38">
        <v>1465325.89</v>
      </c>
      <c r="BO68" s="38">
        <v>14097.73</v>
      </c>
      <c r="BP68" s="38">
        <v>534693.71</v>
      </c>
      <c r="BQ68" s="38">
        <v>26906.61</v>
      </c>
      <c r="BR68" s="38">
        <v>144169.35</v>
      </c>
      <c r="BS68" s="38">
        <v>397523.88</v>
      </c>
      <c r="BT68" s="38">
        <v>12646.74</v>
      </c>
      <c r="BU68" s="38">
        <v>83619.87</v>
      </c>
      <c r="BV68" s="38">
        <v>14901.06</v>
      </c>
      <c r="BW68" s="38">
        <v>47014.67</v>
      </c>
      <c r="BX68" s="38">
        <v>65850.850000000006</v>
      </c>
      <c r="BY68" s="38">
        <v>4141.3999999999996</v>
      </c>
      <c r="BZ68" s="38">
        <v>4141.3999999999996</v>
      </c>
      <c r="CA68" s="38">
        <v>4141.3999999999996</v>
      </c>
      <c r="CB68" s="38">
        <v>4141.3999999999996</v>
      </c>
      <c r="CC68" s="38">
        <v>4141.3999999999996</v>
      </c>
      <c r="CD68" s="38">
        <v>4141.3999999999996</v>
      </c>
      <c r="CE68" s="38">
        <v>4141.3999999999996</v>
      </c>
      <c r="CF68" s="38">
        <v>4141.3999999999996</v>
      </c>
      <c r="CG68" s="38">
        <v>3727.26</v>
      </c>
      <c r="CH68" s="38">
        <v>3727.26</v>
      </c>
      <c r="CI68" s="38">
        <v>3727.26</v>
      </c>
      <c r="CJ68" s="38">
        <v>3388.42</v>
      </c>
      <c r="CK68" s="38">
        <v>3106.05</v>
      </c>
      <c r="CL68" s="43">
        <v>640910849.60000002</v>
      </c>
      <c r="CM68" s="43">
        <v>22711529.460000001</v>
      </c>
      <c r="CN68" s="43">
        <v>663622379</v>
      </c>
      <c r="CO68" s="43">
        <f t="shared" si="155"/>
        <v>1008231467.1900005</v>
      </c>
      <c r="CP68" s="43">
        <f t="shared" si="156"/>
        <v>1030942996.6500006</v>
      </c>
      <c r="CQ68" s="41">
        <f t="shared" si="157"/>
        <v>2.2029859588551473</v>
      </c>
      <c r="CR68" s="43">
        <v>92198760</v>
      </c>
      <c r="CS68" s="43">
        <v>48474870</v>
      </c>
      <c r="CT68" s="43">
        <v>59104950</v>
      </c>
      <c r="CU68" s="43"/>
      <c r="CV68" s="43">
        <v>53284332.729999997</v>
      </c>
      <c r="CW68" s="43">
        <v>75641266.280000001</v>
      </c>
      <c r="CZ68" s="43">
        <f t="shared" si="158"/>
        <v>92198760</v>
      </c>
      <c r="DA68" s="43">
        <f t="shared" si="159"/>
        <v>96949740</v>
      </c>
      <c r="DB68" s="43">
        <f t="shared" si="160"/>
        <v>177314850</v>
      </c>
      <c r="DC68" s="43">
        <f t="shared" si="161"/>
        <v>1293848.98</v>
      </c>
      <c r="DD68" s="43">
        <f t="shared" si="162"/>
        <v>37272.58</v>
      </c>
      <c r="DE68" s="43">
        <f t="shared" si="163"/>
        <v>37272.600000000006</v>
      </c>
      <c r="DF68" s="43">
        <f t="shared" si="164"/>
        <v>64943031.32</v>
      </c>
      <c r="DG68" s="43">
        <f t="shared" si="165"/>
        <v>37272.6</v>
      </c>
      <c r="DH68" s="43">
        <f t="shared" si="166"/>
        <v>220798203.84</v>
      </c>
      <c r="DI68" s="43">
        <f t="shared" si="167"/>
        <v>37272.6</v>
      </c>
      <c r="DJ68" s="43">
        <f t="shared" si="168"/>
        <v>37272.6</v>
      </c>
      <c r="DK68" s="43">
        <f t="shared" si="169"/>
        <v>83888243.350000009</v>
      </c>
      <c r="DL68" s="43">
        <f t="shared" si="170"/>
        <v>37272.600000000006</v>
      </c>
      <c r="DM68" s="43">
        <f t="shared" si="171"/>
        <v>110482055.25</v>
      </c>
      <c r="DN68" s="43">
        <f t="shared" si="172"/>
        <v>37272.600000000006</v>
      </c>
      <c r="DO68" s="43">
        <f t="shared" si="173"/>
        <v>37272.600000000006</v>
      </c>
      <c r="DP68" s="43">
        <f t="shared" si="174"/>
        <v>37272.600000000006</v>
      </c>
      <c r="DQ68" s="43">
        <f t="shared" si="175"/>
        <v>609134.76</v>
      </c>
      <c r="DR68" s="43">
        <f t="shared" si="176"/>
        <v>8157219.5499999998</v>
      </c>
      <c r="DS68" s="43">
        <f t="shared" si="177"/>
        <v>2808694.14</v>
      </c>
      <c r="DT68" s="43">
        <f t="shared" si="178"/>
        <v>24736236.899999999</v>
      </c>
      <c r="DU68" s="43">
        <f t="shared" si="179"/>
        <v>12592042.74</v>
      </c>
      <c r="DV68" s="43">
        <f t="shared" si="180"/>
        <v>37272.600000000006</v>
      </c>
      <c r="DW68" s="43">
        <f t="shared" si="181"/>
        <v>34304438.700000003</v>
      </c>
      <c r="DX68" s="43">
        <f t="shared" si="182"/>
        <v>16158374.399999999</v>
      </c>
      <c r="DY68" s="43">
        <f t="shared" si="183"/>
        <v>1174341.6299999999</v>
      </c>
      <c r="DZ68" s="43">
        <f t="shared" si="184"/>
        <v>4659110.16</v>
      </c>
      <c r="EA68" s="43">
        <f t="shared" si="185"/>
        <v>9739669.1400000006</v>
      </c>
      <c r="EB68" s="43">
        <f t="shared" si="186"/>
        <v>4385089.45</v>
      </c>
      <c r="EC68" s="43">
        <f t="shared" si="187"/>
        <v>1796988.62</v>
      </c>
      <c r="ED68" s="43">
        <f t="shared" si="188"/>
        <v>4702302.71</v>
      </c>
      <c r="EE68" s="43">
        <f t="shared" si="189"/>
        <v>3215838.4</v>
      </c>
      <c r="EF68" s="43">
        <f t="shared" si="190"/>
        <v>9946149.2199999988</v>
      </c>
      <c r="EG68" s="43">
        <f t="shared" si="191"/>
        <v>10257281.229999999</v>
      </c>
      <c r="EH68" s="43">
        <f t="shared" si="192"/>
        <v>112781.84</v>
      </c>
      <c r="EI68" s="43">
        <f t="shared" si="193"/>
        <v>3742855.9699999997</v>
      </c>
      <c r="EJ68" s="43">
        <f t="shared" si="194"/>
        <v>215252.88</v>
      </c>
      <c r="EK68" s="43">
        <f t="shared" si="195"/>
        <v>1153354.8</v>
      </c>
      <c r="EL68" s="43">
        <f t="shared" si="196"/>
        <v>3180191.04</v>
      </c>
      <c r="EM68" s="43">
        <f t="shared" si="197"/>
        <v>101173.92</v>
      </c>
      <c r="EN68" s="43">
        <f t="shared" si="198"/>
        <v>668958.96</v>
      </c>
      <c r="EO68" s="43">
        <f t="shared" si="199"/>
        <v>119208.48</v>
      </c>
      <c r="EP68" s="43">
        <f t="shared" si="200"/>
        <v>376117.36</v>
      </c>
      <c r="EQ68" s="43">
        <f t="shared" si="201"/>
        <v>592657.65</v>
      </c>
      <c r="ER68" s="43">
        <f t="shared" si="202"/>
        <v>37272.6</v>
      </c>
      <c r="ES68" s="43">
        <f t="shared" si="203"/>
        <v>37272.6</v>
      </c>
      <c r="ET68" s="43">
        <f t="shared" si="204"/>
        <v>37272.6</v>
      </c>
      <c r="EU68" s="43">
        <f t="shared" si="205"/>
        <v>37272.6</v>
      </c>
      <c r="EV68" s="43">
        <f t="shared" si="206"/>
        <v>37272.6</v>
      </c>
      <c r="EW68" s="43">
        <f t="shared" si="207"/>
        <v>37272.6</v>
      </c>
      <c r="EX68" s="43">
        <f t="shared" si="208"/>
        <v>37272.6</v>
      </c>
      <c r="EY68" s="43">
        <f t="shared" si="209"/>
        <v>37272.6</v>
      </c>
      <c r="EZ68" s="43">
        <f t="shared" si="210"/>
        <v>37272.600000000006</v>
      </c>
      <c r="FA68" s="43">
        <f t="shared" si="211"/>
        <v>37272.600000000006</v>
      </c>
      <c r="FB68" s="43">
        <f t="shared" si="212"/>
        <v>37272.600000000006</v>
      </c>
      <c r="FC68" s="43">
        <f t="shared" si="213"/>
        <v>37272.620000000003</v>
      </c>
      <c r="FD68" s="43">
        <f t="shared" si="214"/>
        <v>37272.600000000006</v>
      </c>
      <c r="FG68" s="43">
        <f t="shared" si="215"/>
        <v>1479094919.3495998</v>
      </c>
      <c r="FH68" s="43">
        <f t="shared" si="216"/>
        <v>1457592805.0248001</v>
      </c>
      <c r="FI68" s="43">
        <f t="shared" si="217"/>
        <v>2606269415.3189998</v>
      </c>
      <c r="FJ68" s="43">
        <f t="shared" si="218"/>
        <v>16844154.084987201</v>
      </c>
      <c r="FK68" s="43">
        <f t="shared" si="219"/>
        <v>522806.82517640002</v>
      </c>
      <c r="FL68" s="43">
        <f t="shared" si="220"/>
        <v>522807.10570800002</v>
      </c>
      <c r="FM68" s="43">
        <f t="shared" si="221"/>
        <v>943657963.74682605</v>
      </c>
      <c r="FN68" s="43">
        <f t="shared" si="222"/>
        <v>522807.10570799996</v>
      </c>
      <c r="FO68" s="43">
        <f t="shared" si="223"/>
        <v>3208319340.807312</v>
      </c>
      <c r="FP68" s="43">
        <f t="shared" si="224"/>
        <v>522807.10570799996</v>
      </c>
      <c r="FQ68" s="43">
        <f t="shared" si="225"/>
        <v>522807.10570799996</v>
      </c>
      <c r="FR68" s="43">
        <f t="shared" si="226"/>
        <v>1210486882.8091228</v>
      </c>
      <c r="FS68" s="43">
        <f t="shared" si="227"/>
        <v>522807.10570800008</v>
      </c>
      <c r="FT68" s="43">
        <f t="shared" si="228"/>
        <v>1594229099.636019</v>
      </c>
      <c r="FU68" s="43">
        <f t="shared" si="229"/>
        <v>507779.68793040002</v>
      </c>
      <c r="FV68" s="43">
        <f t="shared" si="230"/>
        <v>522807.10570800008</v>
      </c>
      <c r="FW68" s="43">
        <f t="shared" si="231"/>
        <v>522807.10570800008</v>
      </c>
      <c r="FX68" s="43">
        <f t="shared" si="232"/>
        <v>8748734.5385855995</v>
      </c>
      <c r="FY68" s="43">
        <f t="shared" si="233"/>
        <v>114417892.59563901</v>
      </c>
      <c r="FZ68" s="43">
        <f t="shared" si="234"/>
        <v>40340038.107398398</v>
      </c>
      <c r="GA68" s="43">
        <f t="shared" si="235"/>
        <v>355275686.650464</v>
      </c>
      <c r="GB68" s="43">
        <f t="shared" si="236"/>
        <v>180853969.37581441</v>
      </c>
      <c r="GC68" s="43">
        <f t="shared" si="237"/>
        <v>522807.10570800002</v>
      </c>
      <c r="GD68" s="43">
        <f t="shared" si="238"/>
        <v>492699559.09507203</v>
      </c>
      <c r="GE68" s="43">
        <f t="shared" si="239"/>
        <v>226646731.19155198</v>
      </c>
      <c r="GF68" s="43">
        <f t="shared" si="240"/>
        <v>16810187.078394599</v>
      </c>
      <c r="GG68" s="43">
        <f t="shared" si="241"/>
        <v>65351381.388052799</v>
      </c>
      <c r="GH68" s="43">
        <f t="shared" si="242"/>
        <v>126797246.2527696</v>
      </c>
      <c r="GI68" s="43">
        <f t="shared" si="243"/>
        <v>62770638.566218995</v>
      </c>
      <c r="GJ68" s="43">
        <f t="shared" si="244"/>
        <v>25723106.554560397</v>
      </c>
      <c r="GK68" s="43">
        <f t="shared" si="245"/>
        <v>67311407.715608194</v>
      </c>
      <c r="GL68" s="43">
        <f t="shared" si="246"/>
        <v>45917557.623896003</v>
      </c>
      <c r="GM68" s="43">
        <f t="shared" si="247"/>
        <v>142374778.19621238</v>
      </c>
      <c r="GN68" s="43">
        <f t="shared" si="248"/>
        <v>143874575.7550934</v>
      </c>
      <c r="GO68" s="43">
        <f t="shared" si="249"/>
        <v>1610362.8332596</v>
      </c>
      <c r="GP68" s="43">
        <f t="shared" si="250"/>
        <v>49265833.623338193</v>
      </c>
      <c r="GQ68" s="43">
        <f t="shared" si="251"/>
        <v>3073502.2385172001</v>
      </c>
      <c r="GR68" s="43">
        <f t="shared" si="252"/>
        <v>16468251.479862001</v>
      </c>
      <c r="GS68" s="43">
        <f t="shared" si="253"/>
        <v>45408564.477057599</v>
      </c>
      <c r="GT68" s="43">
        <f t="shared" si="254"/>
        <v>1342641.1521000001</v>
      </c>
      <c r="GU68" s="43">
        <f t="shared" si="255"/>
        <v>8877503.4985499997</v>
      </c>
      <c r="GV68" s="43">
        <f t="shared" si="256"/>
        <v>1551932.2860671999</v>
      </c>
      <c r="GW68" s="43">
        <f t="shared" si="257"/>
        <v>4991312.4405500004</v>
      </c>
      <c r="GX68" s="43">
        <f t="shared" si="258"/>
        <v>8445707.3518350013</v>
      </c>
      <c r="GY68" s="43">
        <f t="shared" si="259"/>
        <v>497761.40941199998</v>
      </c>
      <c r="GZ68" s="43">
        <f t="shared" si="260"/>
        <v>497761.40941199998</v>
      </c>
      <c r="HA68" s="43">
        <f t="shared" si="261"/>
        <v>497761.40941199998</v>
      </c>
      <c r="HB68" s="43">
        <f t="shared" si="262"/>
        <v>497761.40941199998</v>
      </c>
      <c r="HC68" s="43">
        <f t="shared" si="263"/>
        <v>497761.40941199998</v>
      </c>
      <c r="HD68" s="43">
        <f t="shared" si="264"/>
        <v>497761.40941199998</v>
      </c>
      <c r="HE68" s="43">
        <f t="shared" si="265"/>
        <v>497761.40941199998</v>
      </c>
      <c r="HF68" s="43">
        <f t="shared" si="266"/>
        <v>497761.40941199998</v>
      </c>
      <c r="HG68" s="43">
        <f t="shared" si="267"/>
        <v>530320.81459680002</v>
      </c>
      <c r="HH68" s="43">
        <f t="shared" si="268"/>
        <v>500265.97904160008</v>
      </c>
      <c r="HI68" s="43">
        <f t="shared" si="269"/>
        <v>500265.97904160008</v>
      </c>
      <c r="HJ68" s="43">
        <f t="shared" si="270"/>
        <v>529638.03434919997</v>
      </c>
      <c r="HK68" s="43">
        <f t="shared" si="271"/>
        <v>529068.52978200011</v>
      </c>
      <c r="HL68" s="43">
        <f t="shared" si="272"/>
        <v>272781366.88522202</v>
      </c>
      <c r="HM68" s="43">
        <f t="shared" si="273"/>
        <v>15058009743.700232</v>
      </c>
      <c r="HP68" s="41">
        <f>FG68/$HM$39*100</f>
        <v>9.8226455190627284</v>
      </c>
      <c r="HQ68" s="41">
        <f t="shared" ref="HQ68:JT68" si="300">FH68/$HM$39*100</f>
        <v>9.6798503244069707</v>
      </c>
      <c r="HR68" s="41">
        <f t="shared" si="300"/>
        <v>17.308193178778993</v>
      </c>
      <c r="HS68" s="41">
        <f t="shared" si="300"/>
        <v>0.11186175578106683</v>
      </c>
      <c r="HT68" s="41">
        <f t="shared" si="300"/>
        <v>3.4719516992949549E-3</v>
      </c>
      <c r="HU68" s="41">
        <f t="shared" si="300"/>
        <v>3.4719535623007887E-3</v>
      </c>
      <c r="HV68" s="41">
        <f t="shared" si="300"/>
        <v>6.2668173271811112</v>
      </c>
      <c r="HW68" s="41">
        <f t="shared" si="300"/>
        <v>3.4719535623007878E-3</v>
      </c>
      <c r="HX68" s="41">
        <f t="shared" si="300"/>
        <v>21.306397029989739</v>
      </c>
      <c r="HY68" s="41">
        <f t="shared" si="300"/>
        <v>3.4719535623007878E-3</v>
      </c>
      <c r="HZ68" s="41">
        <f t="shared" si="300"/>
        <v>3.4719535623007878E-3</v>
      </c>
      <c r="IA68" s="41">
        <f t="shared" si="300"/>
        <v>8.0388238778737016</v>
      </c>
      <c r="IB68" s="41">
        <f t="shared" si="300"/>
        <v>3.4719535623007887E-3</v>
      </c>
      <c r="IC68" s="41">
        <f t="shared" si="300"/>
        <v>10.587249754589854</v>
      </c>
      <c r="ID68" s="41">
        <f t="shared" si="300"/>
        <v>3.3721567230545727E-3</v>
      </c>
      <c r="IE68" s="41">
        <f t="shared" si="300"/>
        <v>3.4719535623007887E-3</v>
      </c>
      <c r="IF68" s="41">
        <f t="shared" si="300"/>
        <v>3.4719535623007887E-3</v>
      </c>
      <c r="IG68" s="41">
        <f t="shared" si="300"/>
        <v>5.8100205056951681E-2</v>
      </c>
      <c r="IH68" s="41">
        <f t="shared" si="300"/>
        <v>0.75984738051791756</v>
      </c>
      <c r="II68" s="41">
        <f t="shared" si="300"/>
        <v>0.26789754286269685</v>
      </c>
      <c r="IJ68" s="41">
        <f t="shared" si="300"/>
        <v>2.3593801086435042</v>
      </c>
      <c r="IK68" s="41">
        <f t="shared" si="300"/>
        <v>1.2010482955855284</v>
      </c>
      <c r="IL68" s="41">
        <f t="shared" si="300"/>
        <v>3.4719535623007887E-3</v>
      </c>
      <c r="IM68" s="41">
        <f t="shared" si="300"/>
        <v>3.2720098305235932</v>
      </c>
      <c r="IN68" s="41">
        <f t="shared" si="300"/>
        <v>1.5051572887072504</v>
      </c>
      <c r="IO68" s="41">
        <f t="shared" si="300"/>
        <v>0.11163618143777215</v>
      </c>
      <c r="IP68" s="41">
        <f t="shared" si="300"/>
        <v>0.43399747045185461</v>
      </c>
      <c r="IQ68" s="41">
        <f t="shared" si="300"/>
        <v>0.84205846862210554</v>
      </c>
      <c r="IR68" s="41">
        <f t="shared" si="300"/>
        <v>0.41685879896896821</v>
      </c>
      <c r="IS68" s="41">
        <f t="shared" si="300"/>
        <v>0.17082673601882936</v>
      </c>
      <c r="IT68" s="41">
        <f t="shared" si="300"/>
        <v>0.44701397370106655</v>
      </c>
      <c r="IU68" s="41">
        <f t="shared" si="300"/>
        <v>0.30493776007221923</v>
      </c>
      <c r="IV68" s="41">
        <f t="shared" si="300"/>
        <v>0.94550860717683649</v>
      </c>
      <c r="IW68" s="41">
        <f t="shared" si="300"/>
        <v>0.95546873859133818</v>
      </c>
      <c r="IX68" s="41">
        <f t="shared" si="300"/>
        <v>1.0694393619537416E-2</v>
      </c>
      <c r="IY68" s="41">
        <f t="shared" si="300"/>
        <v>0.32717360701635467</v>
      </c>
      <c r="IZ68" s="41">
        <f t="shared" si="300"/>
        <v>2.0411078826689237E-2</v>
      </c>
      <c r="JA68" s="41">
        <f t="shared" si="300"/>
        <v>0.10936539263930126</v>
      </c>
      <c r="JB68" s="41">
        <f t="shared" si="300"/>
        <v>0.30155754478811536</v>
      </c>
      <c r="JC68" s="41">
        <f t="shared" si="300"/>
        <v>8.9164582501463467E-3</v>
      </c>
      <c r="JD68" s="41">
        <f t="shared" si="300"/>
        <v>5.8955357644552266E-2</v>
      </c>
      <c r="JE68" s="41">
        <f t="shared" si="300"/>
        <v>1.0306357297427546E-2</v>
      </c>
      <c r="JF68" s="41">
        <f t="shared" si="300"/>
        <v>3.3147225466753326E-2</v>
      </c>
      <c r="JG68" s="41">
        <f t="shared" si="300"/>
        <v>5.608780639399176E-2</v>
      </c>
      <c r="JH68" s="41">
        <f t="shared" si="300"/>
        <v>3.3056254968904289E-3</v>
      </c>
      <c r="JI68" s="41">
        <f t="shared" si="300"/>
        <v>3.3056254968904289E-3</v>
      </c>
      <c r="JJ68" s="41">
        <f t="shared" si="300"/>
        <v>3.3056254968904289E-3</v>
      </c>
      <c r="JK68" s="41">
        <f t="shared" si="300"/>
        <v>3.3056254968904289E-3</v>
      </c>
      <c r="JL68" s="41">
        <f t="shared" si="300"/>
        <v>3.3056254968904289E-3</v>
      </c>
      <c r="JM68" s="41">
        <f t="shared" si="300"/>
        <v>3.3056254968904289E-3</v>
      </c>
      <c r="JN68" s="41">
        <f t="shared" si="300"/>
        <v>3.3056254968904289E-3</v>
      </c>
      <c r="JO68" s="41">
        <f t="shared" si="300"/>
        <v>3.3056254968904289E-3</v>
      </c>
      <c r="JP68" s="41">
        <f t="shared" si="300"/>
        <v>3.5218519819238962E-3</v>
      </c>
      <c r="JQ68" s="41">
        <f t="shared" si="300"/>
        <v>3.3222583034314655E-3</v>
      </c>
      <c r="JR68" s="41">
        <f t="shared" si="300"/>
        <v>3.3222583034314655E-3</v>
      </c>
      <c r="JS68" s="41">
        <f t="shared" si="300"/>
        <v>3.5173176493047686E-3</v>
      </c>
      <c r="JT68" s="41">
        <f t="shared" si="300"/>
        <v>3.5135355786533786E-3</v>
      </c>
      <c r="JU68" s="41">
        <f t="shared" si="275"/>
        <v>1.8115366607419328</v>
      </c>
      <c r="JV68" s="41">
        <f t="shared" si="276"/>
        <v>1.242274540655899</v>
      </c>
    </row>
    <row r="69" spans="1:282" s="38" customFormat="1" ht="14.45" x14ac:dyDescent="0.3">
      <c r="A69" s="37" t="s">
        <v>278</v>
      </c>
      <c r="B69" s="38">
        <v>1429</v>
      </c>
      <c r="C69" s="38" t="s">
        <v>85</v>
      </c>
      <c r="D69" s="38" t="s">
        <v>32</v>
      </c>
      <c r="E69" s="38">
        <v>0</v>
      </c>
      <c r="F69" s="38" t="s">
        <v>34</v>
      </c>
      <c r="G69" s="38" t="s">
        <v>53</v>
      </c>
      <c r="H69" s="38" t="s">
        <v>46</v>
      </c>
      <c r="I69" s="38">
        <v>93.5</v>
      </c>
      <c r="J69" s="38">
        <v>84.8</v>
      </c>
      <c r="K69" s="38">
        <v>6.7</v>
      </c>
      <c r="L69" s="40">
        <v>5.4400481327813504</v>
      </c>
      <c r="M69" s="38">
        <v>1.71</v>
      </c>
      <c r="N69" s="38">
        <v>0</v>
      </c>
      <c r="O69" s="41">
        <v>1.2223839839999999</v>
      </c>
      <c r="P69" s="41">
        <v>0.28625007164688099</v>
      </c>
      <c r="Q69" s="41">
        <v>3.2188281681544001E-3</v>
      </c>
      <c r="R69" s="41">
        <v>2.8192221471383398E-3</v>
      </c>
      <c r="S69" s="41">
        <v>0.54018705140364498</v>
      </c>
      <c r="T69" s="41">
        <v>0.54861700962751203</v>
      </c>
      <c r="U69" s="41">
        <v>1.11905091629666E-2</v>
      </c>
      <c r="V69" s="41">
        <v>9.56657373813854E-3</v>
      </c>
      <c r="W69" s="41">
        <v>0.27479739407110398</v>
      </c>
      <c r="X69" s="40">
        <v>29.516167515646899</v>
      </c>
      <c r="Y69" s="40">
        <v>54.694425346879498</v>
      </c>
      <c r="Z69" s="40">
        <v>90.813007792826994</v>
      </c>
      <c r="AA69" s="40">
        <v>87.516699096272603</v>
      </c>
      <c r="AB69" s="42">
        <v>2.0083543704835199E-2</v>
      </c>
      <c r="AC69" s="42">
        <v>3.7497087067210898E-4</v>
      </c>
      <c r="AD69" s="42">
        <v>3.1649868156476601E-4</v>
      </c>
      <c r="AE69" s="42">
        <v>1.11168419461077E-2</v>
      </c>
      <c r="AF69" s="42"/>
      <c r="AG69" s="43">
        <v>6603160</v>
      </c>
      <c r="AH69" s="43">
        <v>2115630</v>
      </c>
      <c r="AI69" s="43">
        <v>1923680</v>
      </c>
      <c r="AJ69" s="38">
        <v>5974.81</v>
      </c>
      <c r="AK69" s="38">
        <v>5725.61</v>
      </c>
      <c r="AL69" s="38">
        <v>55.9</v>
      </c>
      <c r="AM69" s="38">
        <v>207954.58</v>
      </c>
      <c r="AN69" s="38">
        <v>41.92</v>
      </c>
      <c r="AO69" s="38">
        <v>684940.14</v>
      </c>
      <c r="AP69" s="38">
        <v>734.54</v>
      </c>
      <c r="AQ69" s="38">
        <v>41.92</v>
      </c>
      <c r="AR69" s="38">
        <v>167933.21</v>
      </c>
      <c r="AS69" s="38">
        <v>33.54</v>
      </c>
      <c r="AT69" s="38">
        <v>218459.6</v>
      </c>
      <c r="AU69" s="38">
        <v>33.54</v>
      </c>
      <c r="AV69" s="38">
        <v>33.54</v>
      </c>
      <c r="AW69" s="38">
        <v>33.54</v>
      </c>
      <c r="AX69" s="38">
        <v>830.56</v>
      </c>
      <c r="AY69" s="38">
        <v>15912.87</v>
      </c>
      <c r="AZ69" s="38">
        <v>4194.47</v>
      </c>
      <c r="BA69" s="38">
        <v>39220.44</v>
      </c>
      <c r="BB69" s="38">
        <v>20206.36</v>
      </c>
      <c r="BC69" s="38">
        <v>57401.99</v>
      </c>
      <c r="BD69" s="38">
        <v>27.95</v>
      </c>
      <c r="BE69" s="38">
        <v>27965.83</v>
      </c>
      <c r="BF69" s="38">
        <v>1734.26</v>
      </c>
      <c r="BG69" s="38">
        <v>9100.08</v>
      </c>
      <c r="BH69" s="38">
        <v>18069.740000000002</v>
      </c>
      <c r="BI69" s="38">
        <v>7286.73</v>
      </c>
      <c r="BJ69" s="38">
        <v>2938.59</v>
      </c>
      <c r="BK69" s="38">
        <v>7991.33</v>
      </c>
      <c r="BL69" s="38">
        <v>4856.7700000000004</v>
      </c>
      <c r="BM69" s="38">
        <v>18645.419999999998</v>
      </c>
      <c r="BN69" s="38">
        <v>19967.669999999998</v>
      </c>
      <c r="BO69" s="38">
        <v>222.51</v>
      </c>
      <c r="BP69" s="38">
        <v>9677.2199999999993</v>
      </c>
      <c r="BQ69" s="38">
        <v>1144.31</v>
      </c>
      <c r="BR69" s="38">
        <v>2560.84</v>
      </c>
      <c r="BS69" s="38">
        <v>8541.27</v>
      </c>
      <c r="BT69" s="38">
        <v>1258.46</v>
      </c>
      <c r="BU69" s="38">
        <v>3885.08</v>
      </c>
      <c r="BV69" s="38">
        <v>363.92</v>
      </c>
      <c r="BW69" s="38">
        <v>1571.22</v>
      </c>
      <c r="BX69" s="38">
        <v>3413.75</v>
      </c>
      <c r="BY69" s="38">
        <v>275.27</v>
      </c>
      <c r="BZ69" s="38">
        <v>415.33</v>
      </c>
      <c r="CA69" s="38">
        <v>522.77</v>
      </c>
      <c r="CB69" s="38">
        <v>680.43</v>
      </c>
      <c r="CC69" s="38">
        <v>724.92</v>
      </c>
      <c r="CD69" s="38">
        <v>272.86</v>
      </c>
      <c r="CE69" s="38">
        <v>1272.25</v>
      </c>
      <c r="CF69" s="38">
        <v>35.44</v>
      </c>
      <c r="CG69" s="38">
        <v>311.07</v>
      </c>
      <c r="CH69" s="38">
        <v>118.58</v>
      </c>
      <c r="CI69" s="38">
        <v>325.76</v>
      </c>
      <c r="CJ69" s="38">
        <v>893.89</v>
      </c>
      <c r="CK69" s="38">
        <v>316.75</v>
      </c>
      <c r="CL69" s="43">
        <v>7434011.9800000004</v>
      </c>
      <c r="CM69" s="43">
        <v>526557.34</v>
      </c>
      <c r="CN69" s="43">
        <v>7960569.3300000001</v>
      </c>
      <c r="CO69" s="43">
        <f t="shared" si="155"/>
        <v>24040813.309999999</v>
      </c>
      <c r="CP69" s="43">
        <f t="shared" si="156"/>
        <v>24567370.649999999</v>
      </c>
      <c r="CQ69" s="41">
        <f t="shared" si="157"/>
        <v>2.143319883522008</v>
      </c>
      <c r="CR69" s="43">
        <v>6603160</v>
      </c>
      <c r="CS69" s="43">
        <v>2115630</v>
      </c>
      <c r="CT69" s="43">
        <v>1923680</v>
      </c>
      <c r="CU69" s="43"/>
      <c r="CV69" s="43">
        <v>1556262.03</v>
      </c>
      <c r="CW69" s="43">
        <v>1205732.76</v>
      </c>
      <c r="CZ69" s="43">
        <f t="shared" si="158"/>
        <v>6603160</v>
      </c>
      <c r="DA69" s="43">
        <f t="shared" si="159"/>
        <v>4231260</v>
      </c>
      <c r="DB69" s="43">
        <f t="shared" si="160"/>
        <v>5771040</v>
      </c>
      <c r="DC69" s="43">
        <f t="shared" si="161"/>
        <v>11949.62</v>
      </c>
      <c r="DD69" s="43">
        <f t="shared" si="162"/>
        <v>11451.22</v>
      </c>
      <c r="DE69" s="43">
        <f t="shared" si="163"/>
        <v>167.7</v>
      </c>
      <c r="DF69" s="43">
        <f t="shared" si="164"/>
        <v>831818.32</v>
      </c>
      <c r="DG69" s="43">
        <f t="shared" si="165"/>
        <v>167.68</v>
      </c>
      <c r="DH69" s="43">
        <f t="shared" si="166"/>
        <v>2739760.56</v>
      </c>
      <c r="DI69" s="43">
        <f t="shared" si="167"/>
        <v>2938.16</v>
      </c>
      <c r="DJ69" s="43">
        <f t="shared" si="168"/>
        <v>167.68</v>
      </c>
      <c r="DK69" s="43">
        <f t="shared" si="169"/>
        <v>839666.04999999993</v>
      </c>
      <c r="DL69" s="43">
        <f t="shared" si="170"/>
        <v>167.7</v>
      </c>
      <c r="DM69" s="43">
        <f t="shared" si="171"/>
        <v>1092298</v>
      </c>
      <c r="DN69" s="43">
        <f t="shared" si="172"/>
        <v>167.7</v>
      </c>
      <c r="DO69" s="43">
        <f t="shared" si="173"/>
        <v>167.7</v>
      </c>
      <c r="DP69" s="43">
        <f t="shared" si="174"/>
        <v>167.7</v>
      </c>
      <c r="DQ69" s="43">
        <f t="shared" si="175"/>
        <v>4983.3599999999997</v>
      </c>
      <c r="DR69" s="43">
        <f t="shared" si="176"/>
        <v>79564.350000000006</v>
      </c>
      <c r="DS69" s="43">
        <f t="shared" si="177"/>
        <v>25166.82</v>
      </c>
      <c r="DT69" s="43">
        <f t="shared" si="178"/>
        <v>235322.64</v>
      </c>
      <c r="DU69" s="43">
        <f t="shared" si="179"/>
        <v>121238.16</v>
      </c>
      <c r="DV69" s="43">
        <f t="shared" si="180"/>
        <v>344411.94</v>
      </c>
      <c r="DW69" s="43">
        <f t="shared" si="181"/>
        <v>167.7</v>
      </c>
      <c r="DX69" s="43">
        <f t="shared" si="182"/>
        <v>167794.98</v>
      </c>
      <c r="DY69" s="43">
        <f t="shared" si="183"/>
        <v>12139.82</v>
      </c>
      <c r="DZ69" s="43">
        <f t="shared" si="184"/>
        <v>54600.479999999996</v>
      </c>
      <c r="EA69" s="43">
        <f t="shared" si="185"/>
        <v>108418.44</v>
      </c>
      <c r="EB69" s="43">
        <f t="shared" si="186"/>
        <v>51007.11</v>
      </c>
      <c r="EC69" s="43">
        <f t="shared" si="187"/>
        <v>20570.13</v>
      </c>
      <c r="ED69" s="43">
        <f t="shared" si="188"/>
        <v>55939.31</v>
      </c>
      <c r="EE69" s="43">
        <f t="shared" si="189"/>
        <v>38854.160000000003</v>
      </c>
      <c r="EF69" s="43">
        <f t="shared" si="190"/>
        <v>130517.93999999999</v>
      </c>
      <c r="EG69" s="43">
        <f t="shared" si="191"/>
        <v>139773.69</v>
      </c>
      <c r="EH69" s="43">
        <f t="shared" si="192"/>
        <v>1780.08</v>
      </c>
      <c r="EI69" s="43">
        <f t="shared" si="193"/>
        <v>67740.539999999994</v>
      </c>
      <c r="EJ69" s="43">
        <f t="shared" si="194"/>
        <v>9154.48</v>
      </c>
      <c r="EK69" s="43">
        <f t="shared" si="195"/>
        <v>20486.72</v>
      </c>
      <c r="EL69" s="43">
        <f t="shared" si="196"/>
        <v>68330.16</v>
      </c>
      <c r="EM69" s="43">
        <f t="shared" si="197"/>
        <v>10067.68</v>
      </c>
      <c r="EN69" s="43">
        <f t="shared" si="198"/>
        <v>31080.639999999999</v>
      </c>
      <c r="EO69" s="43">
        <f t="shared" si="199"/>
        <v>2911.36</v>
      </c>
      <c r="EP69" s="43">
        <f t="shared" si="200"/>
        <v>12569.76</v>
      </c>
      <c r="EQ69" s="43">
        <f t="shared" si="201"/>
        <v>30723.75</v>
      </c>
      <c r="ER69" s="43">
        <f t="shared" si="202"/>
        <v>2477.4299999999998</v>
      </c>
      <c r="ES69" s="43">
        <f t="shared" si="203"/>
        <v>3737.97</v>
      </c>
      <c r="ET69" s="43">
        <f t="shared" si="204"/>
        <v>4704.93</v>
      </c>
      <c r="EU69" s="43">
        <f t="shared" si="205"/>
        <v>6123.87</v>
      </c>
      <c r="EV69" s="43">
        <f t="shared" si="206"/>
        <v>6524.28</v>
      </c>
      <c r="EW69" s="43">
        <f t="shared" si="207"/>
        <v>2455.7400000000002</v>
      </c>
      <c r="EX69" s="43">
        <f t="shared" si="208"/>
        <v>11450.25</v>
      </c>
      <c r="EY69" s="43">
        <f t="shared" si="209"/>
        <v>318.95999999999998</v>
      </c>
      <c r="EZ69" s="43">
        <f t="shared" si="210"/>
        <v>3110.7</v>
      </c>
      <c r="FA69" s="43">
        <f t="shared" si="211"/>
        <v>1185.8</v>
      </c>
      <c r="FB69" s="43">
        <f t="shared" si="212"/>
        <v>3257.6</v>
      </c>
      <c r="FC69" s="43">
        <f t="shared" si="213"/>
        <v>9832.7899999999991</v>
      </c>
      <c r="FD69" s="43">
        <f t="shared" si="214"/>
        <v>3801</v>
      </c>
      <c r="FG69" s="43">
        <f t="shared" si="215"/>
        <v>105930930.17359999</v>
      </c>
      <c r="FH69" s="43">
        <f t="shared" si="216"/>
        <v>63614963.095200002</v>
      </c>
      <c r="FI69" s="43">
        <f t="shared" si="217"/>
        <v>84825862.281599998</v>
      </c>
      <c r="FJ69" s="43">
        <f t="shared" si="218"/>
        <v>155567.80091680001</v>
      </c>
      <c r="FK69" s="43">
        <f t="shared" si="219"/>
        <v>160621.45342759998</v>
      </c>
      <c r="FL69" s="43">
        <f t="shared" si="220"/>
        <v>2352.257466</v>
      </c>
      <c r="FM69" s="43">
        <f t="shared" si="221"/>
        <v>12086777.689676</v>
      </c>
      <c r="FN69" s="43">
        <f t="shared" si="222"/>
        <v>2351.9769344000001</v>
      </c>
      <c r="FO69" s="43">
        <f t="shared" si="223"/>
        <v>39810227.805108003</v>
      </c>
      <c r="FP69" s="43">
        <f t="shared" si="224"/>
        <v>41212.336292799999</v>
      </c>
      <c r="FQ69" s="43">
        <f t="shared" si="225"/>
        <v>2351.9769344000001</v>
      </c>
      <c r="FR69" s="43">
        <f t="shared" si="226"/>
        <v>12116176.2229838</v>
      </c>
      <c r="FS69" s="43">
        <f t="shared" si="227"/>
        <v>2352.257466</v>
      </c>
      <c r="FT69" s="43">
        <f t="shared" si="228"/>
        <v>15761593.619288001</v>
      </c>
      <c r="FU69" s="43">
        <f t="shared" si="229"/>
        <v>2284.6448507999999</v>
      </c>
      <c r="FV69" s="43">
        <f t="shared" si="230"/>
        <v>2352.257466</v>
      </c>
      <c r="FW69" s="43">
        <f t="shared" si="231"/>
        <v>2352.257466</v>
      </c>
      <c r="FX69" s="43">
        <f t="shared" si="232"/>
        <v>71573.807001599998</v>
      </c>
      <c r="FY69" s="43">
        <f t="shared" si="233"/>
        <v>1116015.7204230002</v>
      </c>
      <c r="FZ69" s="43">
        <f t="shared" si="234"/>
        <v>361459.96225919999</v>
      </c>
      <c r="GA69" s="43">
        <f t="shared" si="235"/>
        <v>3379835.5363584002</v>
      </c>
      <c r="GB69" s="43">
        <f t="shared" si="236"/>
        <v>1741290.3472895999</v>
      </c>
      <c r="GC69" s="43">
        <f t="shared" si="237"/>
        <v>4830921.6293652002</v>
      </c>
      <c r="GD69" s="43">
        <f t="shared" si="238"/>
        <v>2408.6013119999998</v>
      </c>
      <c r="GE69" s="43">
        <f t="shared" si="239"/>
        <v>2353589.7105684001</v>
      </c>
      <c r="GF69" s="43">
        <f t="shared" si="240"/>
        <v>173776.2164644</v>
      </c>
      <c r="GG69" s="43">
        <f t="shared" si="241"/>
        <v>765858.00075840007</v>
      </c>
      <c r="GH69" s="43">
        <f t="shared" si="242"/>
        <v>1411460.6397216001</v>
      </c>
      <c r="GI69" s="43">
        <f t="shared" si="243"/>
        <v>730144.48225619993</v>
      </c>
      <c r="GJ69" s="43">
        <f t="shared" si="244"/>
        <v>294452.41886460001</v>
      </c>
      <c r="GK69" s="43">
        <f t="shared" si="245"/>
        <v>800746.76918019995</v>
      </c>
      <c r="GL69" s="43">
        <f t="shared" si="246"/>
        <v>554781.64908040012</v>
      </c>
      <c r="GM69" s="43">
        <f t="shared" si="247"/>
        <v>1868307.2561147998</v>
      </c>
      <c r="GN69" s="43">
        <f t="shared" si="248"/>
        <v>1960546.8446801999</v>
      </c>
      <c r="GO69" s="43">
        <f t="shared" si="249"/>
        <v>25416.987985200001</v>
      </c>
      <c r="GP69" s="43">
        <f t="shared" si="250"/>
        <v>891643.76079239987</v>
      </c>
      <c r="GQ69" s="43">
        <f t="shared" si="251"/>
        <v>130712.83772119999</v>
      </c>
      <c r="GR69" s="43">
        <f t="shared" si="252"/>
        <v>292520.96315680002</v>
      </c>
      <c r="GS69" s="43">
        <f t="shared" si="253"/>
        <v>975656.63102040009</v>
      </c>
      <c r="GT69" s="43">
        <f t="shared" si="254"/>
        <v>133604.40590000001</v>
      </c>
      <c r="GU69" s="43">
        <f t="shared" si="255"/>
        <v>412459.51819999999</v>
      </c>
      <c r="GV69" s="43">
        <f t="shared" si="256"/>
        <v>37901.947750400002</v>
      </c>
      <c r="GW69" s="43">
        <f t="shared" si="257"/>
        <v>166808.57130000001</v>
      </c>
      <c r="GX69" s="43">
        <f t="shared" si="258"/>
        <v>437830.84762499999</v>
      </c>
      <c r="GY69" s="43">
        <f t="shared" si="259"/>
        <v>33085.1362266</v>
      </c>
      <c r="GZ69" s="43">
        <f t="shared" si="260"/>
        <v>49919.1689214</v>
      </c>
      <c r="HA69" s="43">
        <f t="shared" si="261"/>
        <v>62832.552276599999</v>
      </c>
      <c r="HB69" s="43">
        <f t="shared" si="262"/>
        <v>81781.956779399989</v>
      </c>
      <c r="HC69" s="43">
        <f t="shared" si="263"/>
        <v>87129.280173599996</v>
      </c>
      <c r="HD69" s="43">
        <f t="shared" si="264"/>
        <v>32795.474518800002</v>
      </c>
      <c r="HE69" s="43">
        <f t="shared" si="265"/>
        <v>152913.737655</v>
      </c>
      <c r="HF69" s="43">
        <f t="shared" si="266"/>
        <v>4259.5895952000001</v>
      </c>
      <c r="HG69" s="43">
        <f t="shared" si="267"/>
        <v>44259.562197599997</v>
      </c>
      <c r="HH69" s="43">
        <f t="shared" si="268"/>
        <v>15915.589412800002</v>
      </c>
      <c r="HI69" s="43">
        <f t="shared" si="269"/>
        <v>43722.907801600006</v>
      </c>
      <c r="HJ69" s="43">
        <f t="shared" si="270"/>
        <v>139722.39053139999</v>
      </c>
      <c r="HK69" s="43">
        <f t="shared" si="271"/>
        <v>53953.560570000001</v>
      </c>
      <c r="HL69" s="43">
        <f t="shared" si="272"/>
        <v>6324322.2435379997</v>
      </c>
      <c r="HM69" s="43">
        <f t="shared" si="273"/>
        <v>367568669.32002425</v>
      </c>
      <c r="HP69" s="41">
        <f>FG69/$HM$40*100</f>
        <v>28.81935785483693</v>
      </c>
      <c r="HQ69" s="41">
        <f t="shared" ref="HQ69:JT69" si="301">FH69/$HM$40*100</f>
        <v>17.306960142409071</v>
      </c>
      <c r="HR69" s="41">
        <f t="shared" si="301"/>
        <v>23.077555124195374</v>
      </c>
      <c r="HS69" s="41">
        <f t="shared" si="301"/>
        <v>4.2323466035500065E-2</v>
      </c>
      <c r="HT69" s="41">
        <f t="shared" si="301"/>
        <v>4.3698352671009251E-2</v>
      </c>
      <c r="HU69" s="41">
        <f t="shared" si="301"/>
        <v>6.3995048064121143E-4</v>
      </c>
      <c r="HV69" s="41">
        <f t="shared" si="301"/>
        <v>3.2883046621018255</v>
      </c>
      <c r="HW69" s="41">
        <f t="shared" si="301"/>
        <v>6.398741597729179E-4</v>
      </c>
      <c r="HX69" s="41">
        <f t="shared" si="301"/>
        <v>10.830691277021536</v>
      </c>
      <c r="HY69" s="41">
        <f t="shared" si="301"/>
        <v>1.1212146119265244E-2</v>
      </c>
      <c r="HZ69" s="41">
        <f t="shared" si="301"/>
        <v>6.398741597729179E-4</v>
      </c>
      <c r="IA69" s="41">
        <f t="shared" si="301"/>
        <v>3.2963027685133937</v>
      </c>
      <c r="IB69" s="41">
        <f t="shared" si="301"/>
        <v>6.3995048064121143E-4</v>
      </c>
      <c r="IC69" s="41">
        <f t="shared" si="301"/>
        <v>4.288067763894519</v>
      </c>
      <c r="ID69" s="41">
        <f t="shared" si="301"/>
        <v>6.2155592723025859E-4</v>
      </c>
      <c r="IE69" s="41">
        <f t="shared" si="301"/>
        <v>6.3995048064121143E-4</v>
      </c>
      <c r="IF69" s="41">
        <f t="shared" si="301"/>
        <v>6.3995048064121143E-4</v>
      </c>
      <c r="IG69" s="41">
        <f t="shared" si="301"/>
        <v>1.9472227362034532E-2</v>
      </c>
      <c r="IH69" s="41">
        <f t="shared" si="301"/>
        <v>0.30362101386049833</v>
      </c>
      <c r="II69" s="41">
        <f t="shared" si="301"/>
        <v>9.8338077325217918E-2</v>
      </c>
      <c r="IJ69" s="41">
        <f t="shared" si="301"/>
        <v>0.91951132358774057</v>
      </c>
      <c r="IK69" s="41">
        <f t="shared" si="301"/>
        <v>0.47373198333548461</v>
      </c>
      <c r="IL69" s="41">
        <f t="shared" si="301"/>
        <v>1.3142909155728804</v>
      </c>
      <c r="IM69" s="41">
        <f t="shared" si="301"/>
        <v>6.5527927515033853E-4</v>
      </c>
      <c r="IN69" s="41">
        <f t="shared" si="301"/>
        <v>0.64031292844473731</v>
      </c>
      <c r="IO69" s="41">
        <f t="shared" si="301"/>
        <v>4.7277211299285533E-2</v>
      </c>
      <c r="IP69" s="41">
        <f t="shared" si="301"/>
        <v>0.20835780214216371</v>
      </c>
      <c r="IQ69" s="41">
        <f t="shared" si="301"/>
        <v>0.38399917009594459</v>
      </c>
      <c r="IR69" s="41">
        <f t="shared" si="301"/>
        <v>0.19864165343768692</v>
      </c>
      <c r="IS69" s="41">
        <f t="shared" si="301"/>
        <v>8.0108138544374832E-2</v>
      </c>
      <c r="IT69" s="41">
        <f t="shared" si="301"/>
        <v>0.21784957098262051</v>
      </c>
      <c r="IU69" s="41">
        <f t="shared" si="301"/>
        <v>0.15093279035634524</v>
      </c>
      <c r="IV69" s="41">
        <f t="shared" si="301"/>
        <v>0.50828795054024445</v>
      </c>
      <c r="IW69" s="41">
        <f t="shared" si="301"/>
        <v>0.53338246926950306</v>
      </c>
      <c r="IX69" s="41">
        <f t="shared" si="301"/>
        <v>6.9148951221059216E-3</v>
      </c>
      <c r="IY69" s="41">
        <f t="shared" si="301"/>
        <v>0.24257882545916579</v>
      </c>
      <c r="IZ69" s="41">
        <f t="shared" si="301"/>
        <v>3.5561474258132331E-2</v>
      </c>
      <c r="JA69" s="41">
        <f t="shared" si="301"/>
        <v>7.9582670551857124E-2</v>
      </c>
      <c r="JB69" s="41">
        <f t="shared" si="301"/>
        <v>0.26543519958469125</v>
      </c>
      <c r="JC69" s="41">
        <f t="shared" si="301"/>
        <v>3.6348148537022652E-2</v>
      </c>
      <c r="JD69" s="41">
        <f t="shared" si="301"/>
        <v>0.1122129149263512</v>
      </c>
      <c r="JE69" s="41">
        <f t="shared" si="301"/>
        <v>1.0311528406519492E-2</v>
      </c>
      <c r="JF69" s="41">
        <f t="shared" si="301"/>
        <v>4.5381607634998905E-2</v>
      </c>
      <c r="JG69" s="41">
        <f t="shared" si="301"/>
        <v>0.11911538827151828</v>
      </c>
      <c r="JH69" s="41">
        <f t="shared" si="301"/>
        <v>9.0010762581601792E-3</v>
      </c>
      <c r="JI69" s="41">
        <f t="shared" si="301"/>
        <v>1.3580909660702826E-2</v>
      </c>
      <c r="JJ69" s="41">
        <f t="shared" si="301"/>
        <v>1.7094099013617164E-2</v>
      </c>
      <c r="JK69" s="41">
        <f t="shared" si="301"/>
        <v>2.224943625654786E-2</v>
      </c>
      <c r="JL69" s="41">
        <f t="shared" si="301"/>
        <v>2.3704218407619708E-2</v>
      </c>
      <c r="JM69" s="41">
        <f t="shared" si="301"/>
        <v>8.9222714709252231E-3</v>
      </c>
      <c r="JN69" s="41">
        <f t="shared" si="301"/>
        <v>4.1601406871232927E-2</v>
      </c>
      <c r="JO69" s="41">
        <f t="shared" si="301"/>
        <v>1.1588554604177598E-3</v>
      </c>
      <c r="JP69" s="41">
        <f t="shared" si="301"/>
        <v>1.2041168329030062E-2</v>
      </c>
      <c r="JQ69" s="41">
        <f t="shared" si="301"/>
        <v>4.3299635527268157E-3</v>
      </c>
      <c r="JR69" s="41">
        <f t="shared" si="301"/>
        <v>1.1895167203038348E-2</v>
      </c>
      <c r="JS69" s="41">
        <f t="shared" si="301"/>
        <v>3.8012595249175184E-2</v>
      </c>
      <c r="JT69" s="41">
        <f t="shared" si="301"/>
        <v>1.4678498216349676E-2</v>
      </c>
      <c r="JU69" s="41">
        <f t="shared" si="275"/>
        <v>1.7205825118984008</v>
      </c>
      <c r="JV69" s="41">
        <f t="shared" si="276"/>
        <v>1.8561939017809856</v>
      </c>
    </row>
    <row r="70" spans="1:282" ht="14.45" x14ac:dyDescent="0.3">
      <c r="HO70" s="33" t="s">
        <v>289</v>
      </c>
      <c r="HP70" s="33">
        <f>STDEV(HP43:HP69)</f>
        <v>6.2787807967584159</v>
      </c>
      <c r="HQ70" s="36">
        <f t="shared" ref="HQ70:JU70" si="302">STDEV(HQ43:HQ69)</f>
        <v>2.8813103110124714</v>
      </c>
      <c r="HR70" s="36">
        <f t="shared" si="302"/>
        <v>6.4723987810770689</v>
      </c>
      <c r="HS70" s="36">
        <f t="shared" si="302"/>
        <v>2.0827483592036938E-2</v>
      </c>
      <c r="HT70" s="36">
        <f t="shared" si="302"/>
        <v>2.6646246301036399E-2</v>
      </c>
      <c r="HU70" s="36">
        <f t="shared" si="302"/>
        <v>4.2762905121104004E-3</v>
      </c>
      <c r="HV70" s="36">
        <f t="shared" si="302"/>
        <v>0.98206956078238161</v>
      </c>
      <c r="HW70" s="36">
        <f t="shared" si="302"/>
        <v>4.2791649300701921E-3</v>
      </c>
      <c r="HX70" s="36">
        <f t="shared" si="302"/>
        <v>2.6266351501633571</v>
      </c>
      <c r="HY70" s="36">
        <f t="shared" si="302"/>
        <v>2.0989761337851937E-2</v>
      </c>
      <c r="HZ70" s="36">
        <f t="shared" si="302"/>
        <v>4.2566309636230476E-3</v>
      </c>
      <c r="IA70" s="36">
        <f t="shared" si="302"/>
        <v>1.5304950541449465</v>
      </c>
      <c r="IB70" s="36">
        <f t="shared" si="302"/>
        <v>4.2792298302783234E-3</v>
      </c>
      <c r="IC70" s="36">
        <f t="shared" si="302"/>
        <v>1.4952800741667218</v>
      </c>
      <c r="ID70" s="36">
        <f t="shared" si="302"/>
        <v>4.1562288730918736E-3</v>
      </c>
      <c r="IE70" s="36">
        <f t="shared" si="302"/>
        <v>4.2792298302783234E-3</v>
      </c>
      <c r="IF70" s="36">
        <f t="shared" si="302"/>
        <v>4.2792298302783234E-3</v>
      </c>
      <c r="IG70" s="36">
        <f t="shared" si="302"/>
        <v>7.7367188829430084E-2</v>
      </c>
      <c r="IH70" s="36">
        <f t="shared" si="302"/>
        <v>0.12601470190275582</v>
      </c>
      <c r="II70" s="36">
        <f t="shared" si="302"/>
        <v>0.15482693650415599</v>
      </c>
      <c r="IJ70" s="36">
        <f t="shared" si="302"/>
        <v>0.65987969047567419</v>
      </c>
      <c r="IK70" s="36">
        <f t="shared" si="302"/>
        <v>0.39159204785676849</v>
      </c>
      <c r="IL70" s="36">
        <f t="shared" si="302"/>
        <v>1.0534443057143601</v>
      </c>
      <c r="IM70" s="36">
        <f t="shared" si="302"/>
        <v>1.5162350687799662</v>
      </c>
      <c r="IN70" s="36">
        <f t="shared" si="302"/>
        <v>0.27054624055159743</v>
      </c>
      <c r="IO70" s="36">
        <f t="shared" si="302"/>
        <v>5.7533907668724883E-2</v>
      </c>
      <c r="IP70" s="36">
        <f t="shared" si="302"/>
        <v>0.1872352832459874</v>
      </c>
      <c r="IQ70" s="36">
        <f t="shared" si="302"/>
        <v>0.22853377849277623</v>
      </c>
      <c r="IR70" s="36">
        <f t="shared" si="302"/>
        <v>0.2781508713922618</v>
      </c>
      <c r="IS70" s="36">
        <f t="shared" si="302"/>
        <v>4.9420156076784086E-2</v>
      </c>
      <c r="IT70" s="36">
        <f t="shared" si="302"/>
        <v>0.23070180895384981</v>
      </c>
      <c r="IU70" s="36">
        <f t="shared" si="302"/>
        <v>6.356941990198374E-2</v>
      </c>
      <c r="IV70" s="36">
        <f t="shared" si="302"/>
        <v>0.46544305274283215</v>
      </c>
      <c r="IW70" s="36">
        <f t="shared" si="302"/>
        <v>0.46409544702859862</v>
      </c>
      <c r="IX70" s="36">
        <f t="shared" si="302"/>
        <v>3.5811126016021856E-3</v>
      </c>
      <c r="IY70" s="36">
        <f t="shared" si="302"/>
        <v>0.37239038790633688</v>
      </c>
      <c r="IZ70" s="36">
        <f t="shared" si="302"/>
        <v>0.15660839842271257</v>
      </c>
      <c r="JA70" s="36">
        <f t="shared" si="302"/>
        <v>0.12703485546536572</v>
      </c>
      <c r="JB70" s="36">
        <f t="shared" si="302"/>
        <v>0.2691211470567112</v>
      </c>
      <c r="JC70" s="36">
        <f t="shared" si="302"/>
        <v>1.4746061660447198E-2</v>
      </c>
      <c r="JD70" s="36">
        <f t="shared" si="302"/>
        <v>0.18772367036899829</v>
      </c>
      <c r="JE70" s="36">
        <f t="shared" si="302"/>
        <v>5.1439865250997819E-3</v>
      </c>
      <c r="JF70" s="36">
        <f t="shared" si="302"/>
        <v>3.3919137333494727E-2</v>
      </c>
      <c r="JG70" s="36">
        <f t="shared" si="302"/>
        <v>9.6658074931962421E-2</v>
      </c>
      <c r="JH70" s="36">
        <f t="shared" si="302"/>
        <v>7.247082521009844E-3</v>
      </c>
      <c r="JI70" s="36">
        <f t="shared" si="302"/>
        <v>4.7284041687955967E-3</v>
      </c>
      <c r="JJ70" s="36">
        <f t="shared" si="302"/>
        <v>8.5685508681722488E-3</v>
      </c>
      <c r="JK70" s="36">
        <f t="shared" si="302"/>
        <v>1.1720828054388871E-2</v>
      </c>
      <c r="JL70" s="36">
        <f t="shared" si="302"/>
        <v>1.8123239655847112E-2</v>
      </c>
      <c r="JM70" s="36">
        <f t="shared" si="302"/>
        <v>7.0939082976211104E-3</v>
      </c>
      <c r="JN70" s="36">
        <f t="shared" si="302"/>
        <v>1.4829631861627383E-2</v>
      </c>
      <c r="JO70" s="36">
        <f t="shared" si="302"/>
        <v>1.9437321684012087E-2</v>
      </c>
      <c r="JP70" s="36">
        <f t="shared" si="302"/>
        <v>4.0799187603873781E-3</v>
      </c>
      <c r="JQ70" s="36">
        <f t="shared" si="302"/>
        <v>3.8382243978758181E-3</v>
      </c>
      <c r="JR70" s="36">
        <f t="shared" si="302"/>
        <v>4.3135409882766092E-3</v>
      </c>
      <c r="JS70" s="36">
        <f t="shared" si="302"/>
        <v>8.6892410222338522E-3</v>
      </c>
      <c r="JT70" s="36">
        <f t="shared" si="302"/>
        <v>4.8631934493603389E-3</v>
      </c>
      <c r="JU70" s="36">
        <f t="shared" si="302"/>
        <v>1.0722566991156741</v>
      </c>
    </row>
    <row r="71" spans="1:282" s="38" customFormat="1" ht="14.45" x14ac:dyDescent="0.3">
      <c r="A71" s="38" t="s">
        <v>283</v>
      </c>
      <c r="B71" s="38">
        <f>COUNT(I43:I69)</f>
        <v>27</v>
      </c>
      <c r="H71" s="38" t="s">
        <v>284</v>
      </c>
      <c r="I71" s="40">
        <f>AVERAGE(I43:I69)</f>
        <v>87.692592592592575</v>
      </c>
      <c r="J71" s="41">
        <f t="shared" ref="J71:BU71" si="303">AVERAGE(J43:J69)</f>
        <v>84.840740740740785</v>
      </c>
      <c r="K71" s="40">
        <f t="shared" si="303"/>
        <v>6.7777777777777777</v>
      </c>
      <c r="L71" s="40">
        <f t="shared" si="303"/>
        <v>5.5633354944746989</v>
      </c>
      <c r="M71" s="41">
        <f t="shared" si="303"/>
        <v>2.8437037037037038</v>
      </c>
      <c r="N71" s="41"/>
      <c r="O71" s="41">
        <f t="shared" si="303"/>
        <v>11.299992622333335</v>
      </c>
      <c r="P71" s="41">
        <f t="shared" si="303"/>
        <v>0.54290414751611382</v>
      </c>
      <c r="Q71" s="41">
        <f t="shared" si="303"/>
        <v>2.1847973278616768E-2</v>
      </c>
      <c r="R71" s="41">
        <f t="shared" si="303"/>
        <v>8.2192411991131187E-3</v>
      </c>
      <c r="S71" s="41">
        <f t="shared" si="303"/>
        <v>0.25942438278618485</v>
      </c>
      <c r="T71" s="41">
        <f t="shared" si="303"/>
        <v>0.76043369776182035</v>
      </c>
      <c r="U71" s="41">
        <f t="shared" si="303"/>
        <v>4.6736108496135992E-2</v>
      </c>
      <c r="V71" s="41">
        <f t="shared" si="303"/>
        <v>1.8428298731648054E-2</v>
      </c>
      <c r="W71" s="41">
        <f t="shared" si="303"/>
        <v>9.8096432617042248E-2</v>
      </c>
      <c r="X71" s="41">
        <f t="shared" si="303"/>
        <v>41.900053265490854</v>
      </c>
      <c r="Y71" s="41">
        <f t="shared" si="303"/>
        <v>58.474184421462454</v>
      </c>
      <c r="Z71" s="41">
        <f t="shared" si="303"/>
        <v>87.574398623964484</v>
      </c>
      <c r="AA71" s="41">
        <f t="shared" si="303"/>
        <v>85.696938611602164</v>
      </c>
      <c r="AB71" s="41">
        <f t="shared" si="303"/>
        <v>0.41506149527612918</v>
      </c>
      <c r="AC71" s="41">
        <f t="shared" si="303"/>
        <v>1.9340846033063047E-2</v>
      </c>
      <c r="AD71" s="41">
        <f t="shared" si="303"/>
        <v>6.4931529241276046E-3</v>
      </c>
      <c r="AE71" s="41">
        <f t="shared" si="303"/>
        <v>5.0900557487979815E-2</v>
      </c>
      <c r="AF71" s="41"/>
      <c r="AG71" s="44">
        <f t="shared" si="303"/>
        <v>27340360.370370369</v>
      </c>
      <c r="AH71" s="44">
        <f t="shared" si="303"/>
        <v>22698146.666666668</v>
      </c>
      <c r="AI71" s="44">
        <f t="shared" si="303"/>
        <v>29213038.888888888</v>
      </c>
      <c r="AJ71" s="44">
        <f t="shared" si="303"/>
        <v>41313.294444444444</v>
      </c>
      <c r="AK71" s="44">
        <f t="shared" si="303"/>
        <v>27674.917037037038</v>
      </c>
      <c r="AL71" s="44">
        <f t="shared" si="303"/>
        <v>8931.5218518518523</v>
      </c>
      <c r="AM71" s="44">
        <f t="shared" si="303"/>
        <v>4224993.4648148138</v>
      </c>
      <c r="AN71" s="44">
        <f t="shared" si="303"/>
        <v>6698.5203703703701</v>
      </c>
      <c r="AO71" s="44">
        <f t="shared" si="303"/>
        <v>13021107.278888885</v>
      </c>
      <c r="AP71" s="44">
        <f t="shared" si="303"/>
        <v>28522.874074074072</v>
      </c>
      <c r="AQ71" s="44">
        <f t="shared" si="303"/>
        <v>6700.732962962963</v>
      </c>
      <c r="AR71" s="44">
        <f t="shared" si="303"/>
        <v>4325220.354074074</v>
      </c>
      <c r="AS71" s="44">
        <f t="shared" si="303"/>
        <v>5358.7859259259249</v>
      </c>
      <c r="AT71" s="44">
        <f t="shared" si="303"/>
        <v>5089032.0548148155</v>
      </c>
      <c r="AU71" s="44">
        <f t="shared" si="303"/>
        <v>5358.7859259259249</v>
      </c>
      <c r="AV71" s="44">
        <f t="shared" si="303"/>
        <v>5358.7859259259249</v>
      </c>
      <c r="AW71" s="44">
        <f t="shared" si="303"/>
        <v>5358.7859259259249</v>
      </c>
      <c r="AX71" s="44">
        <f t="shared" si="303"/>
        <v>45081.005555555552</v>
      </c>
      <c r="AY71" s="44">
        <f t="shared" si="303"/>
        <v>316497.23814814806</v>
      </c>
      <c r="AZ71" s="44">
        <f t="shared" si="303"/>
        <v>160196.35333333333</v>
      </c>
      <c r="BA71" s="44">
        <f t="shared" si="303"/>
        <v>1103993.6885185186</v>
      </c>
      <c r="BB71" s="44">
        <f t="shared" si="303"/>
        <v>584807.2592592591</v>
      </c>
      <c r="BC71" s="44">
        <f t="shared" si="303"/>
        <v>299409.83481481479</v>
      </c>
      <c r="BD71" s="44">
        <f t="shared" si="303"/>
        <v>1211744.9107407411</v>
      </c>
      <c r="BE71" s="44">
        <f t="shared" si="303"/>
        <v>619568.87740740739</v>
      </c>
      <c r="BF71" s="44">
        <f t="shared" si="303"/>
        <v>55355.45185185186</v>
      </c>
      <c r="BG71" s="44">
        <f t="shared" si="303"/>
        <v>195975.28259259262</v>
      </c>
      <c r="BH71" s="44">
        <f t="shared" si="303"/>
        <v>423356.42333333334</v>
      </c>
      <c r="BI71" s="44">
        <f t="shared" si="303"/>
        <v>189156.73111111112</v>
      </c>
      <c r="BJ71" s="44">
        <f t="shared" si="303"/>
        <v>79088.579629629603</v>
      </c>
      <c r="BK71" s="44">
        <f t="shared" si="303"/>
        <v>203898.41000000003</v>
      </c>
      <c r="BL71" s="44">
        <f t="shared" si="303"/>
        <v>90532.254074074066</v>
      </c>
      <c r="BM71" s="44">
        <f t="shared" si="303"/>
        <v>414664.35481481481</v>
      </c>
      <c r="BN71" s="44">
        <f t="shared" si="303"/>
        <v>427725.75481481483</v>
      </c>
      <c r="BO71" s="44">
        <f t="shared" si="303"/>
        <v>4266.0744444444435</v>
      </c>
      <c r="BP71" s="44">
        <f t="shared" si="303"/>
        <v>192762.65592592594</v>
      </c>
      <c r="BQ71" s="44">
        <f t="shared" si="303"/>
        <v>60230.231851851844</v>
      </c>
      <c r="BR71" s="44">
        <f t="shared" si="303"/>
        <v>52233.018518518518</v>
      </c>
      <c r="BS71" s="44">
        <f t="shared" si="303"/>
        <v>116030.91407407408</v>
      </c>
      <c r="BT71" s="44">
        <f t="shared" si="303"/>
        <v>6589.4325925925923</v>
      </c>
      <c r="BU71" s="44">
        <f t="shared" si="303"/>
        <v>42246.404444444444</v>
      </c>
      <c r="BV71" s="44">
        <f t="shared" ref="BV71:CW71" si="304">AVERAGE(BV43:BV69)</f>
        <v>4802.8633333333319</v>
      </c>
      <c r="BW71" s="44">
        <f t="shared" si="304"/>
        <v>12009.712222222222</v>
      </c>
      <c r="BX71" s="44">
        <f t="shared" si="304"/>
        <v>23186.301851851851</v>
      </c>
      <c r="BY71" s="44">
        <f t="shared" si="304"/>
        <v>3948.2762962962966</v>
      </c>
      <c r="BZ71" s="44">
        <f t="shared" si="304"/>
        <v>3486.8403703703702</v>
      </c>
      <c r="CA71" s="44">
        <f t="shared" si="304"/>
        <v>3845.2333333333336</v>
      </c>
      <c r="CB71" s="44">
        <f t="shared" si="304"/>
        <v>4724.3007407407404</v>
      </c>
      <c r="CC71" s="44">
        <f t="shared" si="304"/>
        <v>5104.0785185185186</v>
      </c>
      <c r="CD71" s="44">
        <f t="shared" si="304"/>
        <v>3719.5911111111109</v>
      </c>
      <c r="CE71" s="44">
        <f t="shared" si="304"/>
        <v>4771.3770370370366</v>
      </c>
      <c r="CF71" s="44">
        <f t="shared" si="304"/>
        <v>4791.6877777777781</v>
      </c>
      <c r="CG71" s="44">
        <f t="shared" si="304"/>
        <v>2981.3981481481478</v>
      </c>
      <c r="CH71" s="44">
        <f t="shared" si="304"/>
        <v>2723.7633333333329</v>
      </c>
      <c r="CI71" s="44">
        <f t="shared" si="304"/>
        <v>2763.1740740740734</v>
      </c>
      <c r="CJ71" s="44">
        <f t="shared" si="304"/>
        <v>2842.7703703703705</v>
      </c>
      <c r="CK71" s="44">
        <f t="shared" si="304"/>
        <v>2244.068888888889</v>
      </c>
      <c r="CL71" s="44">
        <f t="shared" si="304"/>
        <v>159919177.82407406</v>
      </c>
      <c r="CM71" s="44">
        <f t="shared" si="304"/>
        <v>5428196.2181481486</v>
      </c>
      <c r="CN71" s="44">
        <f t="shared" si="304"/>
        <v>165347374.07333332</v>
      </c>
      <c r="CO71" s="44">
        <f t="shared" si="304"/>
        <v>321029531.26148146</v>
      </c>
      <c r="CP71" s="44">
        <f t="shared" si="304"/>
        <v>326457727.47962958</v>
      </c>
      <c r="CQ71" s="44">
        <f t="shared" si="304"/>
        <v>2.3374927481927292</v>
      </c>
      <c r="CR71" s="44">
        <f t="shared" si="304"/>
        <v>27340360.370370369</v>
      </c>
      <c r="CS71" s="44">
        <f t="shared" si="304"/>
        <v>22698146.666666668</v>
      </c>
      <c r="CT71" s="44">
        <f t="shared" si="304"/>
        <v>29213038.888888888</v>
      </c>
      <c r="CU71" s="44"/>
      <c r="CV71" s="44">
        <f t="shared" si="304"/>
        <v>12403605.078518519</v>
      </c>
      <c r="CW71" s="44">
        <f t="shared" si="304"/>
        <v>10515222.89962963</v>
      </c>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c r="EM71" s="44"/>
      <c r="EN71" s="44"/>
      <c r="EO71" s="44"/>
      <c r="EP71" s="44"/>
      <c r="EQ71" s="44"/>
      <c r="ER71" s="44"/>
      <c r="ES71" s="44"/>
      <c r="ET71" s="44"/>
      <c r="EU71" s="44"/>
      <c r="EV71" s="44"/>
      <c r="EW71" s="44"/>
      <c r="EX71" s="44"/>
      <c r="EY71" s="44"/>
      <c r="EZ71" s="44"/>
      <c r="FA71" s="44"/>
      <c r="FB71" s="44"/>
      <c r="FC71" s="44"/>
      <c r="FD71" s="44"/>
      <c r="FE71" s="44"/>
      <c r="FF71" s="44"/>
      <c r="FG71" s="44">
        <f t="shared" ref="FG71:HR71" si="305">AVERAGE(FG43:FG69)</f>
        <v>438606637.62725174</v>
      </c>
      <c r="FH71" s="44">
        <f t="shared" si="305"/>
        <v>682511480.04586685</v>
      </c>
      <c r="FI71" s="44">
        <f t="shared" si="305"/>
        <v>1288167061.8896666</v>
      </c>
      <c r="FJ71" s="44">
        <f t="shared" si="305"/>
        <v>1075685.8151724446</v>
      </c>
      <c r="FK71" s="44">
        <f t="shared" si="305"/>
        <v>776368.87562672596</v>
      </c>
      <c r="FL71" s="44">
        <f t="shared" si="305"/>
        <v>375836.11733024433</v>
      </c>
      <c r="FM71" s="44">
        <f t="shared" si="305"/>
        <v>245565915.16065961</v>
      </c>
      <c r="FN71" s="44">
        <f t="shared" si="305"/>
        <v>375829.32742651843</v>
      </c>
      <c r="FO71" s="44">
        <f t="shared" si="305"/>
        <v>756815401.48503566</v>
      </c>
      <c r="FP71" s="44">
        <f t="shared" si="305"/>
        <v>1600313.5001197043</v>
      </c>
      <c r="FQ71" s="44">
        <f t="shared" si="305"/>
        <v>375953.46785454813</v>
      </c>
      <c r="FR71" s="44">
        <f t="shared" si="305"/>
        <v>312059371.77761251</v>
      </c>
      <c r="FS71" s="44">
        <f t="shared" si="305"/>
        <v>375827.19746437034</v>
      </c>
      <c r="FT71" s="44">
        <f t="shared" si="305"/>
        <v>367167454.135782</v>
      </c>
      <c r="FU71" s="44">
        <f t="shared" si="305"/>
        <v>365024.52809201478</v>
      </c>
      <c r="FV71" s="44">
        <f t="shared" si="305"/>
        <v>375827.19746437034</v>
      </c>
      <c r="FW71" s="44">
        <f t="shared" si="305"/>
        <v>375827.19746437034</v>
      </c>
      <c r="FX71" s="44">
        <f t="shared" si="305"/>
        <v>3884871.8829120006</v>
      </c>
      <c r="FY71" s="44">
        <f t="shared" si="305"/>
        <v>22196869.15332026</v>
      </c>
      <c r="FZ71" s="44">
        <f t="shared" si="305"/>
        <v>13804978.419187197</v>
      </c>
      <c r="GA71" s="44">
        <f t="shared" si="305"/>
        <v>95137053.545811206</v>
      </c>
      <c r="GB71" s="44">
        <f t="shared" si="305"/>
        <v>50395976.097280011</v>
      </c>
      <c r="GC71" s="44">
        <f t="shared" si="305"/>
        <v>25198176.004900713</v>
      </c>
      <c r="GD71" s="44">
        <f t="shared" si="305"/>
        <v>104422553.91125119</v>
      </c>
      <c r="GE71" s="44">
        <f t="shared" si="305"/>
        <v>52142594.546791166</v>
      </c>
      <c r="GF71" s="44">
        <f t="shared" si="305"/>
        <v>5546723.6651321482</v>
      </c>
      <c r="GG71" s="44">
        <f t="shared" si="305"/>
        <v>16493177.875845645</v>
      </c>
      <c r="GH71" s="44">
        <f t="shared" si="305"/>
        <v>33069149.202385601</v>
      </c>
      <c r="GI71" s="44">
        <f t="shared" si="305"/>
        <v>18953871.421391681</v>
      </c>
      <c r="GJ71" s="44">
        <f t="shared" si="305"/>
        <v>7924829.1107333703</v>
      </c>
      <c r="GK71" s="44">
        <f t="shared" si="305"/>
        <v>20431016.244915396</v>
      </c>
      <c r="GL71" s="44">
        <f t="shared" si="305"/>
        <v>10341365.395145452</v>
      </c>
      <c r="GM71" s="44">
        <f t="shared" si="305"/>
        <v>41550172.801292785</v>
      </c>
      <c r="GN71" s="44">
        <f t="shared" si="305"/>
        <v>41996706.625792712</v>
      </c>
      <c r="GO71" s="44">
        <f t="shared" si="305"/>
        <v>487307.36999871104</v>
      </c>
      <c r="GP71" s="44">
        <f t="shared" si="305"/>
        <v>17760846.552018449</v>
      </c>
      <c r="GQ71" s="44">
        <f t="shared" si="305"/>
        <v>6880010.2436938956</v>
      </c>
      <c r="GR71" s="44">
        <f t="shared" si="305"/>
        <v>5966500.4005029639</v>
      </c>
      <c r="GS71" s="44">
        <f t="shared" si="305"/>
        <v>13254039.588928655</v>
      </c>
      <c r="GT71" s="44">
        <f t="shared" si="305"/>
        <v>699567.11119259277</v>
      </c>
      <c r="GU71" s="44">
        <f t="shared" si="305"/>
        <v>4485089.5278444448</v>
      </c>
      <c r="GV71" s="44">
        <f t="shared" si="305"/>
        <v>500213.98964693327</v>
      </c>
      <c r="GW71" s="44">
        <f t="shared" si="305"/>
        <v>1275011.0980722224</v>
      </c>
      <c r="GX71" s="44">
        <f t="shared" si="305"/>
        <v>2973761.462639445</v>
      </c>
      <c r="GY71" s="44">
        <f t="shared" si="305"/>
        <v>474549.56632839999</v>
      </c>
      <c r="GZ71" s="44">
        <f t="shared" si="305"/>
        <v>419088.85332259996</v>
      </c>
      <c r="HA71" s="44">
        <f t="shared" si="305"/>
        <v>462164.66980199999</v>
      </c>
      <c r="HB71" s="44">
        <f t="shared" si="305"/>
        <v>567821.17042480013</v>
      </c>
      <c r="HC71" s="44">
        <f t="shared" si="305"/>
        <v>613467.26158479997</v>
      </c>
      <c r="HD71" s="44">
        <f t="shared" si="305"/>
        <v>447063.53259840002</v>
      </c>
      <c r="HE71" s="44">
        <f t="shared" si="305"/>
        <v>573479.34485720005</v>
      </c>
      <c r="HF71" s="44">
        <f t="shared" si="305"/>
        <v>575920.52487780014</v>
      </c>
      <c r="HG71" s="44">
        <f t="shared" si="305"/>
        <v>424198.33726740739</v>
      </c>
      <c r="HH71" s="44">
        <f t="shared" si="305"/>
        <v>365578.50287546666</v>
      </c>
      <c r="HI71" s="44">
        <f t="shared" si="305"/>
        <v>370868.13998192589</v>
      </c>
      <c r="HJ71" s="44">
        <f t="shared" si="305"/>
        <v>444348.49017214816</v>
      </c>
      <c r="HK71" s="44">
        <f t="shared" si="305"/>
        <v>382243.11513786676</v>
      </c>
      <c r="HL71" s="44">
        <f t="shared" si="305"/>
        <v>65196436.317311957</v>
      </c>
      <c r="HM71" s="44">
        <f t="shared" si="305"/>
        <v>4786055476.4210615</v>
      </c>
      <c r="HN71" s="45"/>
      <c r="HO71" s="46" t="s">
        <v>285</v>
      </c>
      <c r="HP71" s="47">
        <f t="shared" si="305"/>
        <v>10.439234986776846</v>
      </c>
      <c r="HQ71" s="47">
        <f t="shared" si="305"/>
        <v>14.162746621109413</v>
      </c>
      <c r="HR71" s="47">
        <f t="shared" si="305"/>
        <v>24.363862202714532</v>
      </c>
      <c r="HS71" s="47">
        <f t="shared" ref="HS71:JU71" si="306">AVERAGE(HS43:HS69)</f>
        <v>1.5735457239924193E-2</v>
      </c>
      <c r="HT71" s="47">
        <f t="shared" si="306"/>
        <v>1.1653505687842366E-2</v>
      </c>
      <c r="HU71" s="47">
        <f t="shared" si="306"/>
        <v>2.8352426765653107E-3</v>
      </c>
      <c r="HV71" s="47">
        <f t="shared" si="306"/>
        <v>5.3650122618866121</v>
      </c>
      <c r="HW71" s="47">
        <f t="shared" si="306"/>
        <v>2.8298351428837046E-3</v>
      </c>
      <c r="HX71" s="47">
        <f t="shared" si="306"/>
        <v>14.53011524289092</v>
      </c>
      <c r="HY71" s="47">
        <f t="shared" si="306"/>
        <v>3.688929633036838E-2</v>
      </c>
      <c r="HZ71" s="47">
        <f t="shared" si="306"/>
        <v>2.8871051231427552E-3</v>
      </c>
      <c r="IA71" s="47">
        <f t="shared" si="306"/>
        <v>6.6501515810163232</v>
      </c>
      <c r="IB71" s="47">
        <f t="shared" si="306"/>
        <v>2.8297004908433257E-3</v>
      </c>
      <c r="IC71" s="47">
        <f t="shared" si="306"/>
        <v>7.3804870943251553</v>
      </c>
      <c r="ID71" s="47">
        <f t="shared" si="306"/>
        <v>2.7483643900193012E-3</v>
      </c>
      <c r="IE71" s="47">
        <f t="shared" si="306"/>
        <v>2.8297004908433257E-3</v>
      </c>
      <c r="IF71" s="47">
        <f t="shared" si="306"/>
        <v>2.8297004908433257E-3</v>
      </c>
      <c r="IG71" s="47">
        <f t="shared" si="306"/>
        <v>0.11648496757452885</v>
      </c>
      <c r="IH71" s="47">
        <f t="shared" si="306"/>
        <v>0.42456151589124702</v>
      </c>
      <c r="II71" s="47">
        <f t="shared" si="306"/>
        <v>0.34790996446752087</v>
      </c>
      <c r="IJ71" s="47">
        <f t="shared" si="306"/>
        <v>2.1953768826173223</v>
      </c>
      <c r="IK71" s="47">
        <f t="shared" si="306"/>
        <v>1.1915258755178224</v>
      </c>
      <c r="IL71" s="47">
        <f t="shared" si="306"/>
        <v>0.51690433503404332</v>
      </c>
      <c r="IM71" s="47">
        <f t="shared" si="306"/>
        <v>2.4723875657256054</v>
      </c>
      <c r="IN71" s="47">
        <f t="shared" si="306"/>
        <v>1.1343328546634148</v>
      </c>
      <c r="IO71" s="47">
        <f t="shared" si="306"/>
        <v>0.14069463760758302</v>
      </c>
      <c r="IP71" s="47">
        <f t="shared" si="306"/>
        <v>0.40020056700037387</v>
      </c>
      <c r="IQ71" s="47">
        <f t="shared" si="306"/>
        <v>0.77998703771377365</v>
      </c>
      <c r="IR71" s="47">
        <f t="shared" si="306"/>
        <v>0.54494200118738279</v>
      </c>
      <c r="IS71" s="47">
        <f t="shared" si="306"/>
        <v>0.16781946869553266</v>
      </c>
      <c r="IT71" s="47">
        <f t="shared" si="306"/>
        <v>0.52882248951281796</v>
      </c>
      <c r="IU71" s="47">
        <f t="shared" si="306"/>
        <v>0.23390813562111029</v>
      </c>
      <c r="IV71" s="47">
        <f t="shared" si="306"/>
        <v>1.0705052352645135</v>
      </c>
      <c r="IW71" s="47">
        <f t="shared" si="306"/>
        <v>1.0235457002873356</v>
      </c>
      <c r="IX71" s="47">
        <f t="shared" si="306"/>
        <v>6.5935878314326846E-3</v>
      </c>
      <c r="IY71" s="47">
        <f t="shared" si="306"/>
        <v>0.56971641472177037</v>
      </c>
      <c r="IZ71" s="47">
        <f t="shared" si="306"/>
        <v>0.17943425956151049</v>
      </c>
      <c r="JA71" s="47">
        <f t="shared" si="306"/>
        <v>0.15614610375342525</v>
      </c>
      <c r="JB71" s="47">
        <f t="shared" si="306"/>
        <v>0.39536758951124534</v>
      </c>
      <c r="JC71" s="47">
        <f t="shared" si="306"/>
        <v>2.2840134899969142E-2</v>
      </c>
      <c r="JD71" s="47">
        <f t="shared" si="306"/>
        <v>0.18953812296243677</v>
      </c>
      <c r="JE71" s="47">
        <f t="shared" si="306"/>
        <v>1.0340436256216487E-2</v>
      </c>
      <c r="JF71" s="47">
        <f t="shared" si="306"/>
        <v>4.4646393330361973E-2</v>
      </c>
      <c r="JG71" s="47">
        <f t="shared" si="306"/>
        <v>0.10547026324051811</v>
      </c>
      <c r="JH71" s="47">
        <f t="shared" si="306"/>
        <v>9.1610347354865434E-3</v>
      </c>
      <c r="JI71" s="47">
        <f t="shared" si="306"/>
        <v>7.105410836231292E-3</v>
      </c>
      <c r="JJ71" s="47">
        <f t="shared" si="306"/>
        <v>1.0405569925421985E-2</v>
      </c>
      <c r="JK71" s="47">
        <f t="shared" si="306"/>
        <v>1.641471116289946E-2</v>
      </c>
      <c r="JL71" s="47">
        <f t="shared" si="306"/>
        <v>1.9568557095031868E-2</v>
      </c>
      <c r="JM71" s="47">
        <f t="shared" si="306"/>
        <v>9.0598901550684226E-3</v>
      </c>
      <c r="JN71" s="47">
        <f t="shared" si="306"/>
        <v>1.901172168031557E-2</v>
      </c>
      <c r="JO71" s="47">
        <f t="shared" si="306"/>
        <v>1.728130849981107E-2</v>
      </c>
      <c r="JP71" s="47">
        <f t="shared" si="306"/>
        <v>5.7747791994446802E-3</v>
      </c>
      <c r="JQ71" s="47">
        <f t="shared" si="306"/>
        <v>3.4796262658612501E-3</v>
      </c>
      <c r="JR71" s="47">
        <f t="shared" si="306"/>
        <v>4.409731106702665E-3</v>
      </c>
      <c r="JS71" s="47">
        <f t="shared" si="306"/>
        <v>8.6087064429670977E-3</v>
      </c>
      <c r="JT71" s="47">
        <f t="shared" si="306"/>
        <v>3.383635987997798E-3</v>
      </c>
      <c r="JU71" s="47">
        <f t="shared" si="306"/>
        <v>1.9206548776728609</v>
      </c>
      <c r="JV71" s="47">
        <f t="shared" si="276"/>
        <v>1.3262948036636932</v>
      </c>
    </row>
    <row r="72" spans="1:282" ht="14.45" hidden="1" x14ac:dyDescent="0.3">
      <c r="H72" s="48" t="s">
        <v>286</v>
      </c>
      <c r="I72" s="49">
        <f>MEDIAN(I43:I69)</f>
        <v>90.7</v>
      </c>
      <c r="J72" s="49">
        <f t="shared" ref="J72:BU72" si="307">MEDIAN(J43:J69)</f>
        <v>84.8</v>
      </c>
      <c r="K72" s="49">
        <f t="shared" si="307"/>
        <v>6.6</v>
      </c>
      <c r="L72" s="49">
        <f t="shared" si="307"/>
        <v>5.4400481327813504</v>
      </c>
      <c r="M72" s="49">
        <f t="shared" si="307"/>
        <v>2.38</v>
      </c>
      <c r="N72" s="49"/>
      <c r="O72" s="49">
        <f t="shared" si="307"/>
        <v>3.479089675</v>
      </c>
      <c r="P72" s="49">
        <f t="shared" si="307"/>
        <v>0.54428961337150294</v>
      </c>
      <c r="Q72" s="49">
        <f t="shared" si="307"/>
        <v>2.2026228502212399E-2</v>
      </c>
      <c r="R72" s="49">
        <f t="shared" si="307"/>
        <v>6.9884366526547798E-3</v>
      </c>
      <c r="S72" s="49">
        <f t="shared" si="307"/>
        <v>0.25330512363936097</v>
      </c>
      <c r="T72" s="49">
        <f t="shared" si="307"/>
        <v>0.76498394909047895</v>
      </c>
      <c r="U72" s="49">
        <f t="shared" si="307"/>
        <v>5.1727118379575797E-2</v>
      </c>
      <c r="V72" s="49">
        <f t="shared" si="307"/>
        <v>1.51104988423025E-2</v>
      </c>
      <c r="W72" s="49">
        <f t="shared" si="307"/>
        <v>8.6505748947791103E-2</v>
      </c>
      <c r="X72" s="49">
        <f t="shared" si="307"/>
        <v>41.678464307930597</v>
      </c>
      <c r="Y72" s="49">
        <f t="shared" si="307"/>
        <v>57.954701581740501</v>
      </c>
      <c r="Z72" s="49">
        <f t="shared" si="307"/>
        <v>87.156388058523305</v>
      </c>
      <c r="AA72" s="49">
        <f t="shared" si="307"/>
        <v>85.374250555125002</v>
      </c>
      <c r="AB72" s="49">
        <f t="shared" si="307"/>
        <v>0.14589270491741199</v>
      </c>
      <c r="AC72" s="49">
        <f t="shared" si="307"/>
        <v>6.0611904569273702E-3</v>
      </c>
      <c r="AD72" s="49">
        <f t="shared" si="307"/>
        <v>2.1988732633477499E-3</v>
      </c>
      <c r="AE72" s="49">
        <f t="shared" si="307"/>
        <v>1.11168419461077E-2</v>
      </c>
      <c r="AF72" s="49"/>
      <c r="AG72" s="50">
        <f t="shared" si="307"/>
        <v>6603160</v>
      </c>
      <c r="AH72" s="50">
        <f t="shared" si="307"/>
        <v>7597130</v>
      </c>
      <c r="AI72" s="50">
        <f t="shared" si="307"/>
        <v>8822910</v>
      </c>
      <c r="AJ72" s="49">
        <f t="shared" si="307"/>
        <v>5974.81</v>
      </c>
      <c r="AK72" s="49">
        <f t="shared" si="307"/>
        <v>1365.98</v>
      </c>
      <c r="AL72" s="49">
        <f t="shared" si="307"/>
        <v>439.26</v>
      </c>
      <c r="AM72" s="51">
        <f t="shared" si="307"/>
        <v>1581464.83</v>
      </c>
      <c r="AN72" s="49">
        <f t="shared" si="307"/>
        <v>329.45</v>
      </c>
      <c r="AO72" s="51">
        <f t="shared" si="307"/>
        <v>4117749.85</v>
      </c>
      <c r="AP72" s="51">
        <f t="shared" si="307"/>
        <v>7336.11</v>
      </c>
      <c r="AQ72" s="51">
        <f t="shared" si="307"/>
        <v>329.45</v>
      </c>
      <c r="AR72" s="51">
        <f t="shared" si="307"/>
        <v>1846593.93</v>
      </c>
      <c r="AS72" s="51">
        <f t="shared" si="307"/>
        <v>263.56</v>
      </c>
      <c r="AT72" s="51">
        <f t="shared" si="307"/>
        <v>1941859.43</v>
      </c>
      <c r="AU72" s="51">
        <f t="shared" si="307"/>
        <v>263.56</v>
      </c>
      <c r="AV72" s="51">
        <f t="shared" si="307"/>
        <v>263.56</v>
      </c>
      <c r="AW72" s="51">
        <f t="shared" si="307"/>
        <v>263.56</v>
      </c>
      <c r="AX72" s="51">
        <f t="shared" si="307"/>
        <v>11271.15</v>
      </c>
      <c r="AY72" s="51">
        <f t="shared" si="307"/>
        <v>95100.18</v>
      </c>
      <c r="AZ72" s="51">
        <f t="shared" si="307"/>
        <v>45611.839999999997</v>
      </c>
      <c r="BA72" s="51">
        <f t="shared" si="307"/>
        <v>378054.02</v>
      </c>
      <c r="BB72" s="51">
        <f t="shared" si="307"/>
        <v>194377.45</v>
      </c>
      <c r="BC72" s="51">
        <f t="shared" si="307"/>
        <v>433.92</v>
      </c>
      <c r="BD72" s="51">
        <f t="shared" si="307"/>
        <v>217659.48</v>
      </c>
      <c r="BE72" s="51">
        <f t="shared" si="307"/>
        <v>195124.71</v>
      </c>
      <c r="BF72" s="51">
        <f t="shared" si="307"/>
        <v>15148.25</v>
      </c>
      <c r="BG72" s="51">
        <f t="shared" si="307"/>
        <v>69580.039999999994</v>
      </c>
      <c r="BH72" s="51">
        <f t="shared" si="307"/>
        <v>145535.87</v>
      </c>
      <c r="BI72" s="51">
        <f t="shared" si="307"/>
        <v>51813.3</v>
      </c>
      <c r="BJ72" s="51">
        <f t="shared" si="307"/>
        <v>21376.93</v>
      </c>
      <c r="BK72" s="51">
        <f t="shared" si="307"/>
        <v>58609.05</v>
      </c>
      <c r="BL72" s="51">
        <f t="shared" si="307"/>
        <v>29630.86</v>
      </c>
      <c r="BM72" s="51">
        <f t="shared" si="307"/>
        <v>125196.24</v>
      </c>
      <c r="BN72" s="51">
        <f t="shared" si="307"/>
        <v>141565.49</v>
      </c>
      <c r="BO72" s="51">
        <f t="shared" si="307"/>
        <v>767.65</v>
      </c>
      <c r="BP72" s="51">
        <f t="shared" si="307"/>
        <v>56390.34</v>
      </c>
      <c r="BQ72" s="51">
        <f t="shared" si="307"/>
        <v>18434.63</v>
      </c>
      <c r="BR72" s="51">
        <f t="shared" si="307"/>
        <v>14590.46</v>
      </c>
      <c r="BS72" s="51">
        <f t="shared" si="307"/>
        <v>42507.11</v>
      </c>
      <c r="BT72" s="51">
        <f t="shared" si="307"/>
        <v>3023.04</v>
      </c>
      <c r="BU72" s="51">
        <f t="shared" si="307"/>
        <v>14470.84</v>
      </c>
      <c r="BV72" s="51">
        <f t="shared" ref="BV72:CW72" si="308">MEDIAN(BV43:BV69)</f>
        <v>1602.12</v>
      </c>
      <c r="BW72" s="51">
        <f t="shared" si="308"/>
        <v>5365.51</v>
      </c>
      <c r="BX72" s="51">
        <f t="shared" si="308"/>
        <v>10562</v>
      </c>
      <c r="BY72" s="51">
        <f t="shared" si="308"/>
        <v>1137.32</v>
      </c>
      <c r="BZ72" s="51">
        <f t="shared" si="308"/>
        <v>415.33</v>
      </c>
      <c r="CA72" s="51">
        <f t="shared" si="308"/>
        <v>557.95000000000005</v>
      </c>
      <c r="CB72" s="51">
        <f t="shared" si="308"/>
        <v>2033.35</v>
      </c>
      <c r="CC72" s="51">
        <f t="shared" si="308"/>
        <v>1910</v>
      </c>
      <c r="CD72" s="51">
        <f t="shared" si="308"/>
        <v>752.4</v>
      </c>
      <c r="CE72" s="51">
        <f t="shared" si="308"/>
        <v>1458</v>
      </c>
      <c r="CF72" s="51">
        <f t="shared" si="308"/>
        <v>1993.88</v>
      </c>
      <c r="CG72" s="51">
        <f t="shared" si="308"/>
        <v>273.2</v>
      </c>
      <c r="CH72" s="51">
        <f t="shared" si="308"/>
        <v>178</v>
      </c>
      <c r="CI72" s="51">
        <f t="shared" si="308"/>
        <v>259.23</v>
      </c>
      <c r="CJ72" s="51">
        <f t="shared" si="308"/>
        <v>409.16</v>
      </c>
      <c r="CK72" s="51">
        <f t="shared" si="308"/>
        <v>149</v>
      </c>
      <c r="CL72" s="51">
        <f t="shared" si="308"/>
        <v>70867554.969999999</v>
      </c>
      <c r="CM72" s="51">
        <f t="shared" si="308"/>
        <v>2120222.0699999998</v>
      </c>
      <c r="CN72" s="51">
        <f t="shared" si="308"/>
        <v>73502085.25</v>
      </c>
      <c r="CO72" s="51">
        <f t="shared" si="308"/>
        <v>108848165.25999996</v>
      </c>
      <c r="CP72" s="51">
        <f t="shared" si="308"/>
        <v>114928040.25999996</v>
      </c>
      <c r="CQ72" s="51">
        <f t="shared" si="308"/>
        <v>2.0604141413167025</v>
      </c>
      <c r="CR72" s="51">
        <f t="shared" si="308"/>
        <v>6603160</v>
      </c>
      <c r="CS72" s="51">
        <f t="shared" si="308"/>
        <v>7597130</v>
      </c>
      <c r="CT72" s="51">
        <f t="shared" si="308"/>
        <v>8822910</v>
      </c>
      <c r="CU72" s="52"/>
      <c r="CV72" s="50">
        <f t="shared" si="308"/>
        <v>4107225.79</v>
      </c>
      <c r="CW72" s="50">
        <f t="shared" si="308"/>
        <v>5513139.0300000003</v>
      </c>
      <c r="CX72" s="49"/>
      <c r="CY72" s="49"/>
      <c r="CZ72" s="49"/>
      <c r="DA72" s="49"/>
      <c r="DB72" s="49"/>
      <c r="DC72" s="49"/>
      <c r="DD72" s="49"/>
      <c r="DE72" s="49"/>
      <c r="DF72" s="49"/>
      <c r="DG72" s="49"/>
      <c r="DH72" s="49"/>
      <c r="DI72" s="49"/>
      <c r="DJ72" s="49"/>
      <c r="DK72" s="49"/>
      <c r="DL72" s="49"/>
      <c r="DM72" s="49"/>
      <c r="DN72" s="49"/>
      <c r="DO72" s="49"/>
      <c r="DP72" s="49"/>
      <c r="DQ72" s="49"/>
      <c r="DR72" s="49"/>
      <c r="DS72" s="49"/>
      <c r="DT72" s="49"/>
      <c r="DU72" s="49"/>
      <c r="DV72" s="49"/>
      <c r="DW72" s="49"/>
      <c r="DX72" s="49"/>
      <c r="DY72" s="49"/>
      <c r="DZ72" s="49"/>
      <c r="EA72" s="49"/>
      <c r="EB72" s="49"/>
      <c r="EC72" s="49"/>
      <c r="ED72" s="49"/>
      <c r="EE72" s="49"/>
      <c r="EF72" s="49"/>
      <c r="EG72" s="49"/>
      <c r="EH72" s="49"/>
      <c r="EI72" s="49"/>
      <c r="EJ72" s="49"/>
      <c r="EK72" s="49"/>
      <c r="EL72" s="49"/>
      <c r="EM72" s="49"/>
      <c r="EN72" s="49"/>
      <c r="EO72" s="49"/>
      <c r="EP72" s="49"/>
      <c r="EQ72" s="49"/>
      <c r="ER72" s="49"/>
      <c r="ES72" s="49"/>
      <c r="ET72" s="49"/>
      <c r="EU72" s="49"/>
      <c r="EV72" s="49"/>
      <c r="EW72" s="49"/>
      <c r="EX72" s="49"/>
      <c r="EY72" s="49"/>
      <c r="EZ72" s="49"/>
      <c r="FA72" s="49"/>
      <c r="FB72" s="49"/>
      <c r="FC72" s="49"/>
      <c r="FD72" s="49"/>
      <c r="FE72" s="49"/>
      <c r="FF72" s="49"/>
      <c r="FG72" s="50">
        <f t="shared" ref="FG72:HR72" si="309">MEDIAN(FG43:FG69)</f>
        <v>105930930.17359999</v>
      </c>
      <c r="FH72" s="50">
        <f t="shared" si="309"/>
        <v>228438405.85520002</v>
      </c>
      <c r="FI72" s="50">
        <f t="shared" si="309"/>
        <v>389051686.65419996</v>
      </c>
      <c r="FJ72" s="50">
        <f t="shared" si="309"/>
        <v>155567.80091680001</v>
      </c>
      <c r="FK72" s="50">
        <f t="shared" si="309"/>
        <v>38320.0554968</v>
      </c>
      <c r="FL72" s="50">
        <f t="shared" si="309"/>
        <v>18483.9465924</v>
      </c>
      <c r="FM72" s="50">
        <f t="shared" si="309"/>
        <v>91918215.142226011</v>
      </c>
      <c r="FN72" s="50">
        <f t="shared" si="309"/>
        <v>18484.227123999997</v>
      </c>
      <c r="FO72" s="50">
        <f t="shared" si="309"/>
        <v>239332680.33167002</v>
      </c>
      <c r="FP72" s="50">
        <f t="shared" si="309"/>
        <v>411602.13521519996</v>
      </c>
      <c r="FQ72" s="50">
        <f t="shared" si="309"/>
        <v>18484.227123999997</v>
      </c>
      <c r="FR72" s="50">
        <f t="shared" si="309"/>
        <v>133229499.20490541</v>
      </c>
      <c r="FS72" s="50">
        <f t="shared" si="309"/>
        <v>18484.227124000001</v>
      </c>
      <c r="FT72" s="50">
        <f t="shared" si="309"/>
        <v>140102788.8059954</v>
      </c>
      <c r="FU72" s="50">
        <f t="shared" si="309"/>
        <v>17952.921791199999</v>
      </c>
      <c r="FV72" s="50">
        <f t="shared" si="309"/>
        <v>18484.227124000001</v>
      </c>
      <c r="FW72" s="50">
        <f t="shared" si="309"/>
        <v>18484.227124000001</v>
      </c>
      <c r="FX72" s="50">
        <f t="shared" si="309"/>
        <v>971295.408864</v>
      </c>
      <c r="FY72" s="50">
        <f t="shared" si="309"/>
        <v>6669651.4139219997</v>
      </c>
      <c r="FZ72" s="50">
        <f t="shared" si="309"/>
        <v>3930616.7322623995</v>
      </c>
      <c r="GA72" s="50">
        <f t="shared" si="309"/>
        <v>32578941.2729472</v>
      </c>
      <c r="GB72" s="50">
        <f t="shared" si="309"/>
        <v>16750546.729632001</v>
      </c>
      <c r="GC72" s="50">
        <f t="shared" si="309"/>
        <v>36518.481561600005</v>
      </c>
      <c r="GD72" s="50">
        <f t="shared" si="309"/>
        <v>18756884.0464128</v>
      </c>
      <c r="GE72" s="50">
        <f t="shared" si="309"/>
        <v>16421594.128750799</v>
      </c>
      <c r="GF72" s="50">
        <f t="shared" si="309"/>
        <v>1517884.037605</v>
      </c>
      <c r="GG72" s="50">
        <f t="shared" si="309"/>
        <v>5855819.9847791996</v>
      </c>
      <c r="GH72" s="50">
        <f t="shared" si="309"/>
        <v>11368074.5917008</v>
      </c>
      <c r="GI72" s="50">
        <f t="shared" si="309"/>
        <v>5191793.1778020002</v>
      </c>
      <c r="GJ72" s="50">
        <f t="shared" si="309"/>
        <v>2142009.8572442001</v>
      </c>
      <c r="GK72" s="50">
        <f t="shared" si="309"/>
        <v>5872740.5115569998</v>
      </c>
      <c r="GL72" s="50">
        <f t="shared" si="309"/>
        <v>3384689.2841272</v>
      </c>
      <c r="GM72" s="50">
        <f t="shared" si="309"/>
        <v>12544906.1287056</v>
      </c>
      <c r="GN72" s="50">
        <f t="shared" si="309"/>
        <v>13899757.695069399</v>
      </c>
      <c r="GO72" s="50">
        <f t="shared" si="309"/>
        <v>87687.523377999998</v>
      </c>
      <c r="GP72" s="50">
        <f t="shared" si="309"/>
        <v>5195716.8308627997</v>
      </c>
      <c r="GQ72" s="50">
        <f t="shared" si="309"/>
        <v>2105760.5016476</v>
      </c>
      <c r="GR72" s="50">
        <f t="shared" si="309"/>
        <v>1666646.6519191999</v>
      </c>
      <c r="GS72" s="50">
        <f t="shared" si="309"/>
        <v>4855524.2647772003</v>
      </c>
      <c r="GT72" s="50">
        <f t="shared" si="309"/>
        <v>320941.0416</v>
      </c>
      <c r="GU72" s="50">
        <f t="shared" si="309"/>
        <v>1536296.7286</v>
      </c>
      <c r="GV72" s="50">
        <f t="shared" si="309"/>
        <v>166859.38813439998</v>
      </c>
      <c r="GW72" s="50">
        <f t="shared" si="309"/>
        <v>569629.36915000004</v>
      </c>
      <c r="GX72" s="50">
        <f t="shared" si="309"/>
        <v>1354630.3662</v>
      </c>
      <c r="GY72" s="50">
        <f t="shared" si="309"/>
        <v>136696.28776559999</v>
      </c>
      <c r="GZ72" s="50">
        <f t="shared" si="309"/>
        <v>49919.1689214</v>
      </c>
      <c r="HA72" s="50">
        <f t="shared" si="309"/>
        <v>67060.892061000006</v>
      </c>
      <c r="HB72" s="50">
        <f t="shared" si="309"/>
        <v>244391.54919299998</v>
      </c>
      <c r="HC72" s="50">
        <f t="shared" si="309"/>
        <v>229565.9178</v>
      </c>
      <c r="HD72" s="50">
        <f t="shared" si="309"/>
        <v>90432.144791999992</v>
      </c>
      <c r="HE72" s="50">
        <f t="shared" si="309"/>
        <v>175239.32364000002</v>
      </c>
      <c r="HF72" s="50">
        <f t="shared" si="309"/>
        <v>239647.58753040002</v>
      </c>
      <c r="HG72" s="50">
        <f t="shared" si="309"/>
        <v>38871.354975999995</v>
      </c>
      <c r="HH72" s="50">
        <f t="shared" si="309"/>
        <v>23890.832480000001</v>
      </c>
      <c r="HI72" s="50">
        <f t="shared" si="309"/>
        <v>34793.373616800003</v>
      </c>
      <c r="HJ72" s="50">
        <f t="shared" si="309"/>
        <v>63955.087661600002</v>
      </c>
      <c r="HK72" s="50">
        <f t="shared" si="309"/>
        <v>25379.891160000003</v>
      </c>
      <c r="HL72" s="50">
        <f t="shared" si="309"/>
        <v>25465351.216148999</v>
      </c>
      <c r="HM72" s="50">
        <f t="shared" si="309"/>
        <v>1654295460.4681494</v>
      </c>
      <c r="HN72" s="49"/>
      <c r="HO72" s="49">
        <f>SUM(HP72:JU72)</f>
        <v>97.459515303492097</v>
      </c>
      <c r="HP72" s="49">
        <f t="shared" si="309"/>
        <v>9.2986402930190124</v>
      </c>
      <c r="HQ72" s="49">
        <f t="shared" si="309"/>
        <v>14.912783374121275</v>
      </c>
      <c r="HR72" s="49">
        <f t="shared" si="309"/>
        <v>23.968320031014148</v>
      </c>
      <c r="HS72" s="49">
        <f t="shared" ref="HS72:JU72" si="310">MEDIAN(HS43:HS69)</f>
        <v>1.0109719411033552E-2</v>
      </c>
      <c r="HT72" s="49">
        <f t="shared" si="310"/>
        <v>1.0450943011394893E-3</v>
      </c>
      <c r="HU72" s="49">
        <f t="shared" si="310"/>
        <v>9.1955736501335829E-4</v>
      </c>
      <c r="HV72" s="49">
        <f t="shared" si="310"/>
        <v>4.9858974148380941</v>
      </c>
      <c r="HW72" s="49">
        <f t="shared" si="310"/>
        <v>9.1954427876814312E-4</v>
      </c>
      <c r="HX72" s="49">
        <f t="shared" si="310"/>
        <v>14.652479012732222</v>
      </c>
      <c r="HY72" s="49">
        <f t="shared" si="310"/>
        <v>3.8650899047634385E-2</v>
      </c>
      <c r="HZ72" s="49">
        <f t="shared" si="310"/>
        <v>1.0462672464830803E-3</v>
      </c>
      <c r="IA72" s="49">
        <f t="shared" si="310"/>
        <v>6.4516352005047235</v>
      </c>
      <c r="IB72" s="49">
        <f t="shared" si="310"/>
        <v>9.1957045125857324E-4</v>
      </c>
      <c r="IC72" s="49">
        <f t="shared" si="310"/>
        <v>7.2001255957356225</v>
      </c>
      <c r="ID72" s="49">
        <f t="shared" si="310"/>
        <v>8.9313858146161434E-4</v>
      </c>
      <c r="IE72" s="49">
        <f t="shared" si="310"/>
        <v>9.1957045125857324E-4</v>
      </c>
      <c r="IF72" s="49">
        <f t="shared" si="310"/>
        <v>9.1957045125857324E-4</v>
      </c>
      <c r="IG72" s="49">
        <f t="shared" si="310"/>
        <v>9.7577391710686773E-2</v>
      </c>
      <c r="IH72" s="49">
        <f t="shared" si="310"/>
        <v>0.41944736853156034</v>
      </c>
      <c r="II72" s="49">
        <f t="shared" si="310"/>
        <v>0.31425820405359933</v>
      </c>
      <c r="IJ72" s="49">
        <f t="shared" si="310"/>
        <v>2.2132443214816622</v>
      </c>
      <c r="IK72" s="49">
        <f t="shared" si="310"/>
        <v>1.2010482955855284</v>
      </c>
      <c r="IL72" s="49">
        <f t="shared" si="310"/>
        <v>1.0450943011394895E-3</v>
      </c>
      <c r="IM72" s="49">
        <f t="shared" si="310"/>
        <v>2.9813334002132841</v>
      </c>
      <c r="IN72" s="49">
        <f t="shared" si="310"/>
        <v>1.1058589087460051</v>
      </c>
      <c r="IO72" s="49">
        <f t="shared" si="310"/>
        <v>0.12628132310583373</v>
      </c>
      <c r="IP72" s="49">
        <f t="shared" si="310"/>
        <v>0.4107009473316347</v>
      </c>
      <c r="IQ72" s="49">
        <f t="shared" si="310"/>
        <v>0.83046533018625202</v>
      </c>
      <c r="IR72" s="49">
        <f t="shared" si="310"/>
        <v>0.45083064564191766</v>
      </c>
      <c r="IS72" s="49">
        <f t="shared" si="310"/>
        <v>0.16906290943366603</v>
      </c>
      <c r="IT72" s="49">
        <f t="shared" si="310"/>
        <v>0.45339744659594605</v>
      </c>
      <c r="IU72" s="49">
        <f t="shared" si="310"/>
        <v>0.22289905559738835</v>
      </c>
      <c r="IV72" s="49">
        <f t="shared" si="310"/>
        <v>0.96508534761537046</v>
      </c>
      <c r="IW72" s="49">
        <f t="shared" si="310"/>
        <v>0.95546873859133818</v>
      </c>
      <c r="IX72" s="49">
        <f t="shared" si="310"/>
        <v>5.9055325635262376E-3</v>
      </c>
      <c r="IY72" s="49">
        <f t="shared" si="310"/>
        <v>0.39268414175211974</v>
      </c>
      <c r="IZ72" s="49">
        <f t="shared" si="310"/>
        <v>0.15600170394828816</v>
      </c>
      <c r="JA72" s="49">
        <f t="shared" si="310"/>
        <v>0.11291911463959287</v>
      </c>
      <c r="JB72" s="49">
        <f t="shared" si="310"/>
        <v>0.30891454470046659</v>
      </c>
      <c r="JC72" s="49">
        <f t="shared" si="310"/>
        <v>1.99661126252344E-2</v>
      </c>
      <c r="JD72" s="49">
        <f t="shared" si="310"/>
        <v>0.1122129149263512</v>
      </c>
      <c r="JE72" s="49">
        <f t="shared" si="310"/>
        <v>9.5453433738013488E-3</v>
      </c>
      <c r="JF72" s="49">
        <f t="shared" si="310"/>
        <v>3.8809231545926463E-2</v>
      </c>
      <c r="JG72" s="49">
        <f t="shared" si="310"/>
        <v>7.4269056926982227E-2</v>
      </c>
      <c r="JH72" s="49">
        <f t="shared" si="310"/>
        <v>8.2631120638459749E-3</v>
      </c>
      <c r="JI72" s="49">
        <f t="shared" si="310"/>
        <v>5.2795325276452495E-3</v>
      </c>
      <c r="JJ72" s="49">
        <f t="shared" si="310"/>
        <v>8.1505963737279596E-3</v>
      </c>
      <c r="JK72" s="49">
        <f t="shared" si="310"/>
        <v>1.2561907164809955E-2</v>
      </c>
      <c r="JL72" s="49">
        <f t="shared" si="310"/>
        <v>1.5131427575900759E-2</v>
      </c>
      <c r="JM72" s="49">
        <f t="shared" si="310"/>
        <v>6.7967218268362387E-3</v>
      </c>
      <c r="JN72" s="49">
        <f t="shared" si="310"/>
        <v>1.5843076124984864E-2</v>
      </c>
      <c r="JO72" s="49">
        <f t="shared" si="310"/>
        <v>1.1975511536664731E-2</v>
      </c>
      <c r="JP72" s="49">
        <f t="shared" si="310"/>
        <v>5.0675328163567656E-3</v>
      </c>
      <c r="JQ72" s="49">
        <f t="shared" si="310"/>
        <v>2.2618893736227122E-3</v>
      </c>
      <c r="JR72" s="49">
        <f t="shared" si="310"/>
        <v>3.3222583034314655E-3</v>
      </c>
      <c r="JS72" s="49">
        <f t="shared" si="310"/>
        <v>7.2080464409577877E-3</v>
      </c>
      <c r="JT72" s="49">
        <f t="shared" si="310"/>
        <v>1.0611719020946582E-3</v>
      </c>
      <c r="JU72" s="49">
        <f t="shared" si="310"/>
        <v>1.6811362401857179</v>
      </c>
      <c r="JV72" s="41">
        <f t="shared" si="276"/>
        <v>1.3194600669209686</v>
      </c>
    </row>
    <row r="73" spans="1:282" ht="14.45" x14ac:dyDescent="0.3">
      <c r="HO73" s="53" t="s">
        <v>287</v>
      </c>
      <c r="HP73" s="54">
        <f>HP72/$HO$72*100</f>
        <v>9.5410286661725596</v>
      </c>
      <c r="HQ73" s="54">
        <f t="shared" ref="HQ73:JU73" si="311">HQ72/$HO$72*100</f>
        <v>15.301516047645409</v>
      </c>
      <c r="HR73" s="54">
        <f t="shared" si="311"/>
        <v>24.59310407647321</v>
      </c>
      <c r="HS73" s="54">
        <f t="shared" si="311"/>
        <v>1.0373250246065309E-2</v>
      </c>
      <c r="HT73" s="54">
        <f t="shared" si="311"/>
        <v>1.0723368548314976E-3</v>
      </c>
      <c r="HU73" s="54">
        <f t="shared" si="311"/>
        <v>9.4352753771638075E-4</v>
      </c>
      <c r="HV73" s="54">
        <f t="shared" si="311"/>
        <v>5.1158651870080076</v>
      </c>
      <c r="HW73" s="54">
        <f t="shared" si="311"/>
        <v>9.4351411035100308E-4</v>
      </c>
      <c r="HX73" s="54">
        <f t="shared" si="311"/>
        <v>15.034426312406671</v>
      </c>
      <c r="HY73" s="54">
        <f t="shared" si="311"/>
        <v>3.965841501188902E-2</v>
      </c>
      <c r="HZ73" s="54">
        <f t="shared" si="311"/>
        <v>1.0735403754317575E-3</v>
      </c>
      <c r="IA73" s="54">
        <f t="shared" si="311"/>
        <v>6.6198104724963196</v>
      </c>
      <c r="IB73" s="54">
        <f t="shared" si="311"/>
        <v>9.4354096508175831E-4</v>
      </c>
      <c r="IC73" s="54">
        <f t="shared" si="311"/>
        <v>7.3878118245449889</v>
      </c>
      <c r="ID73" s="54">
        <f t="shared" si="311"/>
        <v>9.1642009369772843E-4</v>
      </c>
      <c r="IE73" s="54">
        <f t="shared" si="311"/>
        <v>9.4354096508175831E-4</v>
      </c>
      <c r="IF73" s="54">
        <f t="shared" si="311"/>
        <v>9.4354096508175831E-4</v>
      </c>
      <c r="IG73" s="54">
        <f t="shared" si="311"/>
        <v>0.10012094910058561</v>
      </c>
      <c r="IH73" s="54">
        <f t="shared" si="311"/>
        <v>0.43038113541339457</v>
      </c>
      <c r="II73" s="54">
        <f t="shared" si="311"/>
        <v>0.32244999687817971</v>
      </c>
      <c r="IJ73" s="54">
        <f t="shared" si="311"/>
        <v>2.2709371317818969</v>
      </c>
      <c r="IK73" s="54">
        <f t="shared" si="311"/>
        <v>1.232356114069955</v>
      </c>
      <c r="IL73" s="54">
        <f t="shared" si="311"/>
        <v>1.072336854831498E-3</v>
      </c>
      <c r="IM73" s="54">
        <f t="shared" si="311"/>
        <v>3.0590480477245499</v>
      </c>
      <c r="IN73" s="54">
        <f t="shared" si="311"/>
        <v>1.1346854181475503</v>
      </c>
      <c r="IO73" s="54">
        <f t="shared" si="311"/>
        <v>0.12957310808758857</v>
      </c>
      <c r="IP73" s="54">
        <f t="shared" si="311"/>
        <v>0.42140672057797396</v>
      </c>
      <c r="IQ73" s="54">
        <f t="shared" si="311"/>
        <v>0.85211313395121657</v>
      </c>
      <c r="IR73" s="54">
        <f t="shared" si="311"/>
        <v>0.46258248282686038</v>
      </c>
      <c r="IS73" s="54">
        <f t="shared" si="311"/>
        <v>0.17346988532335569</v>
      </c>
      <c r="IT73" s="54">
        <f t="shared" si="311"/>
        <v>0.46521619277917775</v>
      </c>
      <c r="IU73" s="54">
        <f t="shared" si="311"/>
        <v>0.22870938245821709</v>
      </c>
      <c r="IV73" s="54">
        <f t="shared" si="311"/>
        <v>0.99024230174966832</v>
      </c>
      <c r="IW73" s="54">
        <f t="shared" si="311"/>
        <v>0.98037501583706588</v>
      </c>
      <c r="IX73" s="54">
        <f t="shared" si="311"/>
        <v>6.0594725359922191E-3</v>
      </c>
      <c r="IY73" s="54">
        <f t="shared" si="311"/>
        <v>0.40292026953888349</v>
      </c>
      <c r="IZ73" s="54">
        <f t="shared" si="311"/>
        <v>0.16006821238797853</v>
      </c>
      <c r="JA73" s="54">
        <f t="shared" si="311"/>
        <v>0.11586258590344831</v>
      </c>
      <c r="JB73" s="54">
        <f t="shared" si="311"/>
        <v>0.31696704394485919</v>
      </c>
      <c r="JC73" s="54">
        <f t="shared" si="311"/>
        <v>2.0486570821801522E-2</v>
      </c>
      <c r="JD73" s="54">
        <f t="shared" si="311"/>
        <v>0.11513797762785556</v>
      </c>
      <c r="JE73" s="54">
        <f t="shared" si="311"/>
        <v>9.7941625751747675E-3</v>
      </c>
      <c r="JF73" s="54">
        <f t="shared" si="311"/>
        <v>3.9820874775616577E-2</v>
      </c>
      <c r="JG73" s="54">
        <f t="shared" si="311"/>
        <v>7.6205034157727933E-2</v>
      </c>
      <c r="JH73" s="54">
        <f t="shared" si="311"/>
        <v>8.4785072428427075E-3</v>
      </c>
      <c r="JI73" s="54">
        <f t="shared" si="311"/>
        <v>5.417154508930825E-3</v>
      </c>
      <c r="JJ73" s="54">
        <f t="shared" si="311"/>
        <v>8.3630585975589325E-3</v>
      </c>
      <c r="JK73" s="54">
        <f t="shared" si="311"/>
        <v>1.2889359367006668E-2</v>
      </c>
      <c r="JL73" s="54">
        <f t="shared" si="311"/>
        <v>1.552585966468333E-2</v>
      </c>
      <c r="JM73" s="54">
        <f t="shared" si="311"/>
        <v>6.9738924985118453E-3</v>
      </c>
      <c r="JN73" s="54">
        <f t="shared" si="311"/>
        <v>1.6256058811342341E-2</v>
      </c>
      <c r="JO73" s="54">
        <f t="shared" si="311"/>
        <v>1.2287678118829751E-2</v>
      </c>
      <c r="JP73" s="54">
        <f t="shared" si="311"/>
        <v>5.1996285848296122E-3</v>
      </c>
      <c r="JQ73" s="54">
        <f t="shared" si="311"/>
        <v>2.3208502182461253E-3</v>
      </c>
      <c r="JR73" s="54">
        <f t="shared" si="311"/>
        <v>3.4088598666696069E-3</v>
      </c>
      <c r="JS73" s="54">
        <f t="shared" si="311"/>
        <v>7.3959391430500118E-3</v>
      </c>
      <c r="JT73" s="54">
        <f t="shared" si="311"/>
        <v>1.0888335518498471E-3</v>
      </c>
      <c r="JU73" s="54">
        <f t="shared" si="311"/>
        <v>1.7249585481218588</v>
      </c>
      <c r="JV73" s="47">
        <f t="shared" si="276"/>
        <v>1.3305399925958559</v>
      </c>
    </row>
    <row r="75" spans="1:282" ht="14.45" x14ac:dyDescent="0.3">
      <c r="HO75" s="35" t="s">
        <v>288</v>
      </c>
    </row>
  </sheetData>
  <mergeCells count="10">
    <mergeCell ref="AG1:CT1"/>
    <mergeCell ref="CZ1:FD1"/>
    <mergeCell ref="FG1:HK1"/>
    <mergeCell ref="HP1:JT1"/>
    <mergeCell ref="D1:J1"/>
    <mergeCell ref="K1:N1"/>
    <mergeCell ref="O1:S1"/>
    <mergeCell ref="T1:W1"/>
    <mergeCell ref="X1:AA1"/>
    <mergeCell ref="AB1:AE1"/>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election activeCell="F25" sqref="F25"/>
    </sheetView>
  </sheetViews>
  <sheetFormatPr defaultRowHeight="15" x14ac:dyDescent="0.25"/>
  <sheetData>
    <row r="1" spans="1:1" x14ac:dyDescent="0.25">
      <c r="A1" s="60" t="s">
        <v>296</v>
      </c>
    </row>
    <row r="2" spans="1:1" x14ac:dyDescent="0.25">
      <c r="A2" s="60" t="s">
        <v>297</v>
      </c>
    </row>
    <row r="3" spans="1:1" x14ac:dyDescent="0.25">
      <c r="A3" s="60" t="s">
        <v>298</v>
      </c>
    </row>
    <row r="4" spans="1:1" x14ac:dyDescent="0.25">
      <c r="A4" s="60" t="s">
        <v>299</v>
      </c>
    </row>
    <row r="5" spans="1:1" x14ac:dyDescent="0.25">
      <c r="A5" s="60" t="s">
        <v>300</v>
      </c>
    </row>
    <row r="6" spans="1:1" x14ac:dyDescent="0.25">
      <c r="A6" s="61"/>
    </row>
    <row r="7" spans="1:1" x14ac:dyDescent="0.25">
      <c r="A7" s="61" t="s">
        <v>301</v>
      </c>
    </row>
    <row r="8" spans="1:1" x14ac:dyDescent="0.25">
      <c r="A8" s="61"/>
    </row>
    <row r="9" spans="1:1" x14ac:dyDescent="0.25">
      <c r="A9" s="61" t="s">
        <v>302</v>
      </c>
    </row>
    <row r="10" spans="1:1" x14ac:dyDescent="0.25">
      <c r="A10" s="61"/>
    </row>
    <row r="11" spans="1:1" x14ac:dyDescent="0.25">
      <c r="A11" s="61" t="s">
        <v>303</v>
      </c>
    </row>
    <row r="12" spans="1:1" x14ac:dyDescent="0.25">
      <c r="A12" s="61"/>
    </row>
    <row r="13" spans="1:1" x14ac:dyDescent="0.25">
      <c r="A13" s="61" t="s">
        <v>304</v>
      </c>
    </row>
    <row r="14" spans="1:1" x14ac:dyDescent="0.25">
      <c r="A14" s="61"/>
    </row>
    <row r="15" spans="1:1" x14ac:dyDescent="0.25">
      <c r="A15" s="61" t="s">
        <v>305</v>
      </c>
    </row>
    <row r="16" spans="1:1" x14ac:dyDescent="0.25">
      <c r="A16" s="61"/>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Gas Profile</vt:lpstr>
      <vt:lpstr>Reference</vt:lpstr>
      <vt:lpstr>Gas Species</vt:lpstr>
      <vt:lpstr>Keyword</vt:lpstr>
      <vt:lpstr>Sheet1</vt:lpstr>
      <vt:lpstr>Updates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Brantley, Halley</dc:creator>
  <cp:lastModifiedBy>Ying Hsu</cp:lastModifiedBy>
  <dcterms:created xsi:type="dcterms:W3CDTF">2014-10-09T16:11:24Z</dcterms:created>
  <dcterms:modified xsi:type="dcterms:W3CDTF">2016-04-06T01:23:05Z</dcterms:modified>
</cp:coreProperties>
</file>